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95" windowHeight="4965" activeTab="0"/>
  </bookViews>
  <sheets>
    <sheet name="Arkusz1" sheetId="1" r:id="rId1"/>
  </sheets>
  <definedNames>
    <definedName name="_xlnm.Print_Area" localSheetId="0">'Arkusz1'!$A$1:$Y$145</definedName>
  </definedNames>
  <calcPr fullCalcOnLoad="1"/>
</workbook>
</file>

<file path=xl/sharedStrings.xml><?xml version="1.0" encoding="utf-8"?>
<sst xmlns="http://schemas.openxmlformats.org/spreadsheetml/2006/main" count="168" uniqueCount="161">
  <si>
    <t>KANDYDACI</t>
  </si>
  <si>
    <t>1.</t>
  </si>
  <si>
    <t>2.</t>
  </si>
  <si>
    <t>3.</t>
  </si>
  <si>
    <t>4.</t>
  </si>
  <si>
    <t>5.</t>
  </si>
  <si>
    <t>6.</t>
  </si>
  <si>
    <t>LICZBA GŁOSÓW OTRZYMANA W POSZCZEGÓLNYCH OBWODACH GŁOSOWANIA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</si>
  <si>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</si>
  <si>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</si>
  <si>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</si>
  <si>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</si>
  <si>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</si>
  <si>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</si>
  <si>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</si>
  <si>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</si>
  <si>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</si>
  <si>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</si>
  <si>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</si>
  <si>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</si>
  <si>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</si>
  <si>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</si>
  <si>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t>%</t>
  </si>
  <si>
    <t>20.</t>
  </si>
  <si>
    <t>21.</t>
  </si>
  <si>
    <t>SEJM</t>
  </si>
  <si>
    <t>Lista nr 1 — Komitet Wyborczy Prawo i Sprawiedliwość</t>
  </si>
  <si>
    <t>1. SZAŁAMACHA Paweł Włodzimierz</t>
  </si>
  <si>
    <t>2. KRACZKOWSKI Maks</t>
  </si>
  <si>
    <t>3. CZARNECKI Krzysztof Władysław</t>
  </si>
  <si>
    <t>4. PODMOKŁY Jerzy</t>
  </si>
  <si>
    <t>5. SOBOTA Halina Teresa</t>
  </si>
  <si>
    <t>6. USIDUS Paweł</t>
  </si>
  <si>
    <t>7. CHMIELEWSKA Agnieszka Ewa</t>
  </si>
  <si>
    <t>8. ŻÓŁĆ Witold</t>
  </si>
  <si>
    <t>9. MATEJA Natalia Weronika</t>
  </si>
  <si>
    <t>10. TADEJ Stanisław Piotr</t>
  </si>
  <si>
    <t>11. JAŚKOWIAK Dorota Justyna</t>
  </si>
  <si>
    <t>12. BORSUKIEWICZ Piotr</t>
  </si>
  <si>
    <t>13. KOŁOS Józef</t>
  </si>
  <si>
    <t>14. HERMANN Jadwiga Teresa</t>
  </si>
  <si>
    <t>15. KRZYWOSZYŃSKA-URBAN Dorota Maria</t>
  </si>
  <si>
    <t>16. KRÓLIK Michał Andrzej</t>
  </si>
  <si>
    <t>17. BOSAK Zdzisława Maria</t>
  </si>
  <si>
    <t>18. KLIMKO Jan</t>
  </si>
  <si>
    <t>Lista nr 2 — KW Polska Jest Najważniejsza</t>
  </si>
  <si>
    <t>1. PIECHOWIAK Grzegorz</t>
  </si>
  <si>
    <t>2. DĄBROWSKA Lucyna</t>
  </si>
  <si>
    <t>3. PORUCZNIK Anna</t>
  </si>
  <si>
    <t>4. FILODA Beata Agnieszka</t>
  </si>
  <si>
    <t>5. BEMBNISTA Bogdan Franciszek</t>
  </si>
  <si>
    <t>6. PRZYSIECKA Maria</t>
  </si>
  <si>
    <t>7. ADLER Rafał</t>
  </si>
  <si>
    <t>8. ŻUROMSKI Antoni Bronisław</t>
  </si>
  <si>
    <t>9. CELKOWSKA Danuta</t>
  </si>
  <si>
    <t>10. KACZOROWSKA Małgorzata</t>
  </si>
  <si>
    <t>11. PAWŁOWSKI Mateusz Hubert</t>
  </si>
  <si>
    <t>12. BRUDŁO Elżbieta Katarzyna</t>
  </si>
  <si>
    <t>13. LESZCZEWICZ Adam</t>
  </si>
  <si>
    <t>14. ŻYŚKO Szymon Marian</t>
  </si>
  <si>
    <t>15. PODLECKI Jacek</t>
  </si>
  <si>
    <t>16. JANOWSKA Krystyna</t>
  </si>
  <si>
    <t>17. CHOLEWIŃSKA Natalia Anna</t>
  </si>
  <si>
    <t>18. WIELGOSZ Dominik</t>
  </si>
  <si>
    <t>Lista nr 3 — Komitet Wyborczy SLD</t>
  </si>
  <si>
    <t>1. AJCHLER Romuald Kazimierz</t>
  </si>
  <si>
    <t>2. STEC Stanisław</t>
  </si>
  <si>
    <t>3. PARTYKA Leszek Wojciech</t>
  </si>
  <si>
    <t>4. JASKÓLSKI Mirosław Stanisław</t>
  </si>
  <si>
    <t>5. GULAREK Aleksandra</t>
  </si>
  <si>
    <t>6. NOWACZYK Wojciech Grzegorz</t>
  </si>
  <si>
    <t>7. MATCZYŃSKA-NOWAK Hanna Maria</t>
  </si>
  <si>
    <t>8. GROTT Wiesław Tadeusz</t>
  </si>
  <si>
    <t>9. ŁĘGOSZ Ewa</t>
  </si>
  <si>
    <t>10. JOPEK Józef</t>
  </si>
  <si>
    <t>11. STOLL Dariusz Kazimierz</t>
  </si>
  <si>
    <t>12. PODGÓRNA-KLOCEK Małgorzata</t>
  </si>
  <si>
    <t>13. MUSIAŁ Janina</t>
  </si>
  <si>
    <t>14. KOWALSKA Teresa Janina</t>
  </si>
  <si>
    <t>15. PERZ-KAŁUŻNY Karolina</t>
  </si>
  <si>
    <t>16. GRABIS Elżbieta</t>
  </si>
  <si>
    <t>17. LIPIŃSKA Grażyna Leokadia</t>
  </si>
  <si>
    <t>18. CUKIER Adam Roman</t>
  </si>
  <si>
    <t>Lista nr 4 — Komitet Wyborczy Ruch Palikota</t>
  </si>
  <si>
    <t>1. NAJDER Jacek</t>
  </si>
  <si>
    <t>2. DĄBROWSKI Krzysztof Józef</t>
  </si>
  <si>
    <t>3. GALL Marcin</t>
  </si>
  <si>
    <t>4. KALINOWSKA Ewa Helena</t>
  </si>
  <si>
    <t>5. WĘGRZYN Maria</t>
  </si>
  <si>
    <t>6. HIBNER Włodzimierz Andrzej</t>
  </si>
  <si>
    <t>7. PIĘTKA Łukasz Jakub</t>
  </si>
  <si>
    <t>8. WILK Adam Ignacy</t>
  </si>
  <si>
    <t>9. SZULC Paweł</t>
  </si>
  <si>
    <t>10. WILLA Beata Zdzisława</t>
  </si>
  <si>
    <t>11. RADOMSKA Marzena Zofia</t>
  </si>
  <si>
    <t>12. NOWICKI Marcin Robert</t>
  </si>
  <si>
    <t>13. KUŹNIAREK Katarzyna Iwona</t>
  </si>
  <si>
    <t>14. SZCZEPAŃSKI Marcin Paweł</t>
  </si>
  <si>
    <t>15. PRZYBYLSKA-SAWICKA Sylwia Małgorzata</t>
  </si>
  <si>
    <t>16. BRATUŚ-KANIUKA Sebastian Maciej</t>
  </si>
  <si>
    <t>Lista nr 5 — Komitet Wyborczy PSL</t>
  </si>
  <si>
    <t>1. KALEMBA Stanisław</t>
  </si>
  <si>
    <t>2. LEWANDOWSKI Józef</t>
  </si>
  <si>
    <t>3. SZALCZYK Zofia Barbara</t>
  </si>
  <si>
    <t>4. HARBUZIŃSKA-TUREK Jadwiga Teresa</t>
  </si>
  <si>
    <t>5. WITA Andrzej</t>
  </si>
  <si>
    <t>6. RYDZEWSKA Anna Stanisława</t>
  </si>
  <si>
    <t>7. KWAŚNIEWICZ Józef Kazimierz</t>
  </si>
  <si>
    <t>8. BIAŁOSKÓRSKI Janusz Antoni</t>
  </si>
  <si>
    <t>9. NOWICKA Anna</t>
  </si>
  <si>
    <t>10. KRANC Tomasz Bronisław</t>
  </si>
  <si>
    <t>11. ŁOCHOWICZ Leszek Roman</t>
  </si>
  <si>
    <t>12. MICHALSKA Anna</t>
  </si>
  <si>
    <t>13. KLIBER Elżbieta</t>
  </si>
  <si>
    <t>14. GRACZYK Jan Stefan</t>
  </si>
  <si>
    <t>15. GAWEŁ Anna</t>
  </si>
  <si>
    <t>16. KOSTERA-KANIECKA Maria</t>
  </si>
  <si>
    <t>17. DRZYMAŁA Mateusz</t>
  </si>
  <si>
    <t>18. PANKOWSKI Tadeusz</t>
  </si>
  <si>
    <t>Lista nr 6 — Komitet Wyborczy PPP - Sierpień 80</t>
  </si>
  <si>
    <t>1. NOWAK Zbigniew</t>
  </si>
  <si>
    <t>2. JUSZKIEWICZ Józef Witold</t>
  </si>
  <si>
    <t>3. MARCINIAK Żaneta Karolina</t>
  </si>
  <si>
    <t>4. ANDRZEJEWSKI Piotr</t>
  </si>
  <si>
    <t>5. DUDZIAK Zofia Teresa</t>
  </si>
  <si>
    <t>6. GUGAŁA Waldemar Sławomir</t>
  </si>
  <si>
    <t>7. STATUCKI Henryk</t>
  </si>
  <si>
    <t>8. JANKOWIAK Marika</t>
  </si>
  <si>
    <t>9. CISZEWSKA Kazimiera Maria</t>
  </si>
  <si>
    <t>10. LISEWSKA Wanda Małgorzata</t>
  </si>
  <si>
    <t>11. KOZAK Witold Józef</t>
  </si>
  <si>
    <t>12. HOFFMANN Tadeusz Marian</t>
  </si>
  <si>
    <t>13. GRUPA Paweł</t>
  </si>
  <si>
    <t>Lista nr 7 — KW Platforma Obywatelska RP</t>
  </si>
  <si>
    <t>1. SZEJNFELD Adam Stanisław</t>
  </si>
  <si>
    <t>2. RUTNICKI Jakub Adam</t>
  </si>
  <si>
    <t>3. JANYSKA Maria Małgorzata</t>
  </si>
  <si>
    <t>4. CHMIELEWSKI Stanisław Marcin</t>
  </si>
  <si>
    <t>5. WILKOSZARSKA Krystyna</t>
  </si>
  <si>
    <t>6. WAŚKO Piotr Roman</t>
  </si>
  <si>
    <t>7. POSZWA Krzysztof</t>
  </si>
  <si>
    <t>8. MUNYAMA Killion Munzele</t>
  </si>
  <si>
    <t>9. POSPIESZNA Anna Jadwiga</t>
  </si>
  <si>
    <t>10. ROSZYK Agnieszka</t>
  </si>
  <si>
    <t>11. SKROBISZ Marta Diana</t>
  </si>
  <si>
    <t>12. MIROWSKI Bartosz Dominik</t>
  </si>
  <si>
    <t>13. OTTO Romana Ewa</t>
  </si>
  <si>
    <t>14. TOMASZEWSKA-TOMALA Aleksandra Julianna</t>
  </si>
  <si>
    <t>15. ŁATKA Jarosław</t>
  </si>
  <si>
    <t>16. MASSEL Eugenia Franciszka</t>
  </si>
  <si>
    <t>17. MUSIAŁOWSKA Beata Magdalena</t>
  </si>
  <si>
    <t>18. KOWALSKI Jacek Sławomir</t>
  </si>
  <si>
    <t xml:space="preserve">  SENAT</t>
  </si>
  <si>
    <t>1. AJCHLER Zbigniew Czesław</t>
  </si>
  <si>
    <t>2. KURP Ryszard Andrzej</t>
  </si>
  <si>
    <t>3. LIBICKI Jan Filip</t>
  </si>
  <si>
    <t>4. OKPISZ Andrzej Janusz</t>
  </si>
  <si>
    <t>5. SMORAWIŃSKI Jerzy Kazimierz</t>
  </si>
  <si>
    <t>WYBORY DO PARLAMENTU RP</t>
  </si>
  <si>
    <t>RAZEM:</t>
  </si>
  <si>
    <t>RAZEM WSZYSTKO: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</si>
</sst>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19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2" fillId="0" borderId="10" xfId="5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9" fontId="2" fillId="34" borderId="10" xfId="52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9" fontId="2" fillId="34" borderId="13" xfId="5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/>
    </xf>
    <xf numFmtId="9" fontId="2" fillId="0" borderId="15" xfId="52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right" vertical="top" wrapText="1"/>
    </xf>
    <xf numFmtId="0" fontId="1" fillId="19" borderId="16" xfId="0" applyFont="1" applyFill="1" applyBorder="1" applyAlignment="1">
      <alignment horizontal="center" vertical="center" wrapText="1"/>
    </xf>
    <xf numFmtId="9" fontId="2" fillId="19" borderId="17" xfId="52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PageLayoutView="0" workbookViewId="0" topLeftCell="A1">
      <pane xSplit="2" ySplit="3" topLeftCell="C1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42" sqref="L142"/>
    </sheetView>
  </sheetViews>
  <sheetFormatPr defaultColWidth="9.00390625" defaultRowHeight="12.75"/>
  <cols>
    <col min="1" max="1" width="5.625" style="11" customWidth="1"/>
    <col min="2" max="2" width="46.875" style="1" customWidth="1"/>
    <col min="3" max="3" width="7.25390625" style="1" bestFit="1" customWidth="1"/>
    <col min="4" max="4" width="9.00390625" style="1" bestFit="1" customWidth="1"/>
    <col min="5" max="25" width="7.125" style="1" customWidth="1"/>
    <col min="26" max="16384" width="9.125" style="1" customWidth="1"/>
  </cols>
  <sheetData>
    <row r="1" spans="1:2" ht="12.75">
      <c r="A1" s="21" t="s">
        <v>158</v>
      </c>
      <c r="B1" s="22"/>
    </row>
    <row r="2" spans="1:25" ht="12.75">
      <c r="A2" s="46" t="s">
        <v>0</v>
      </c>
      <c r="B2" s="46"/>
      <c r="C2" s="45" t="s">
        <v>21</v>
      </c>
      <c r="D2" s="45" t="s">
        <v>22</v>
      </c>
      <c r="E2" s="47" t="s">
        <v>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2.75">
      <c r="A3" s="2"/>
      <c r="B3" s="2"/>
      <c r="C3" s="45"/>
      <c r="D3" s="45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23</v>
      </c>
      <c r="Y3" s="3" t="s">
        <v>24</v>
      </c>
    </row>
    <row r="4" spans="1:25" s="6" customFormat="1" ht="12.75">
      <c r="A4" s="14" t="s">
        <v>25</v>
      </c>
      <c r="B4" s="16"/>
      <c r="C4" s="8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6" customFormat="1" ht="12.75">
      <c r="A5" s="17" t="s">
        <v>26</v>
      </c>
      <c r="B5" s="30"/>
      <c r="C5" s="19"/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6" customFormat="1" ht="12.75">
      <c r="A6" s="4"/>
      <c r="B6" s="15" t="s">
        <v>27</v>
      </c>
      <c r="C6" s="8">
        <f aca="true" t="shared" si="0" ref="C6:C23">SUM(E6:Y6)</f>
        <v>516</v>
      </c>
      <c r="D6" s="9">
        <f>C6/$C$138</f>
        <v>0.04240631163708087</v>
      </c>
      <c r="E6" s="5">
        <v>42</v>
      </c>
      <c r="F6" s="5">
        <v>10</v>
      </c>
      <c r="G6" s="5">
        <v>10</v>
      </c>
      <c r="H6" s="5">
        <v>59</v>
      </c>
      <c r="I6" s="5">
        <v>30</v>
      </c>
      <c r="J6" s="5">
        <v>33</v>
      </c>
      <c r="K6" s="5">
        <v>45</v>
      </c>
      <c r="L6" s="5">
        <v>46</v>
      </c>
      <c r="M6" s="5">
        <v>33</v>
      </c>
      <c r="N6" s="5">
        <v>10</v>
      </c>
      <c r="O6" s="5">
        <v>27</v>
      </c>
      <c r="P6" s="5">
        <v>17</v>
      </c>
      <c r="Q6" s="5">
        <v>13</v>
      </c>
      <c r="R6" s="5">
        <v>26</v>
      </c>
      <c r="S6" s="5">
        <v>13</v>
      </c>
      <c r="T6" s="5">
        <v>36</v>
      </c>
      <c r="U6" s="5">
        <v>24</v>
      </c>
      <c r="V6" s="5">
        <v>13</v>
      </c>
      <c r="W6" s="5">
        <v>19</v>
      </c>
      <c r="X6" s="5">
        <v>10</v>
      </c>
      <c r="Y6" s="5">
        <v>0</v>
      </c>
    </row>
    <row r="7" spans="1:25" s="6" customFormat="1" ht="12.75">
      <c r="A7" s="4"/>
      <c r="B7" s="15" t="s">
        <v>28</v>
      </c>
      <c r="C7" s="8">
        <f t="shared" si="0"/>
        <v>98</v>
      </c>
      <c r="D7" s="9">
        <f aca="true" t="shared" si="1" ref="D7:D70">C7/$C$138</f>
        <v>0.008053911900065746</v>
      </c>
      <c r="E7" s="5">
        <v>12</v>
      </c>
      <c r="F7" s="5">
        <v>5</v>
      </c>
      <c r="G7" s="5">
        <v>2</v>
      </c>
      <c r="H7" s="5">
        <v>7</v>
      </c>
      <c r="I7" s="5">
        <v>10</v>
      </c>
      <c r="J7" s="5">
        <v>6</v>
      </c>
      <c r="K7" s="5">
        <v>8</v>
      </c>
      <c r="L7" s="5">
        <v>5</v>
      </c>
      <c r="M7" s="5">
        <v>4</v>
      </c>
      <c r="N7" s="5">
        <v>3</v>
      </c>
      <c r="O7" s="5">
        <v>4</v>
      </c>
      <c r="P7" s="5">
        <v>4</v>
      </c>
      <c r="Q7" s="5">
        <v>4</v>
      </c>
      <c r="R7" s="5">
        <v>2</v>
      </c>
      <c r="S7" s="5">
        <v>6</v>
      </c>
      <c r="T7" s="5">
        <v>1</v>
      </c>
      <c r="U7" s="5">
        <v>3</v>
      </c>
      <c r="V7" s="5">
        <v>6</v>
      </c>
      <c r="W7" s="5">
        <v>4</v>
      </c>
      <c r="X7" s="5">
        <v>2</v>
      </c>
      <c r="Y7" s="5">
        <v>0</v>
      </c>
    </row>
    <row r="8" spans="1:25" s="6" customFormat="1" ht="12.75">
      <c r="A8" s="4"/>
      <c r="B8" s="15" t="s">
        <v>29</v>
      </c>
      <c r="C8" s="8">
        <f t="shared" si="0"/>
        <v>81</v>
      </c>
      <c r="D8" s="9">
        <f t="shared" si="1"/>
        <v>0.006656804733727811</v>
      </c>
      <c r="E8" s="5">
        <v>6</v>
      </c>
      <c r="F8" s="5">
        <v>2</v>
      </c>
      <c r="G8" s="5">
        <v>1</v>
      </c>
      <c r="H8" s="5">
        <v>6</v>
      </c>
      <c r="I8" s="5">
        <v>1</v>
      </c>
      <c r="J8" s="5">
        <v>4</v>
      </c>
      <c r="K8" s="5">
        <v>6</v>
      </c>
      <c r="L8" s="5">
        <v>5</v>
      </c>
      <c r="M8" s="5">
        <v>12</v>
      </c>
      <c r="N8" s="5">
        <v>4</v>
      </c>
      <c r="O8" s="5">
        <v>3</v>
      </c>
      <c r="P8" s="5">
        <v>3</v>
      </c>
      <c r="Q8" s="5">
        <v>0</v>
      </c>
      <c r="R8" s="5">
        <v>8</v>
      </c>
      <c r="S8" s="5">
        <v>4</v>
      </c>
      <c r="T8" s="5">
        <v>4</v>
      </c>
      <c r="U8" s="5">
        <v>4</v>
      </c>
      <c r="V8" s="5">
        <v>3</v>
      </c>
      <c r="W8" s="5">
        <v>1</v>
      </c>
      <c r="X8" s="5">
        <v>4</v>
      </c>
      <c r="Y8" s="5">
        <v>0</v>
      </c>
    </row>
    <row r="9" spans="1:25" s="6" customFormat="1" ht="12.75">
      <c r="A9" s="4"/>
      <c r="B9" s="15" t="s">
        <v>30</v>
      </c>
      <c r="C9" s="8">
        <f t="shared" si="0"/>
        <v>190</v>
      </c>
      <c r="D9" s="9">
        <f t="shared" si="1"/>
        <v>0.015614727153188691</v>
      </c>
      <c r="E9" s="5">
        <v>16</v>
      </c>
      <c r="F9" s="5">
        <v>4</v>
      </c>
      <c r="G9" s="5">
        <v>9</v>
      </c>
      <c r="H9" s="5">
        <v>10</v>
      </c>
      <c r="I9" s="5">
        <v>10</v>
      </c>
      <c r="J9" s="5">
        <v>15</v>
      </c>
      <c r="K9" s="5">
        <v>24</v>
      </c>
      <c r="L9" s="5">
        <v>29</v>
      </c>
      <c r="M9" s="5">
        <v>15</v>
      </c>
      <c r="N9" s="5">
        <v>0</v>
      </c>
      <c r="O9" s="5">
        <v>14</v>
      </c>
      <c r="P9" s="5">
        <v>4</v>
      </c>
      <c r="Q9" s="5">
        <v>4</v>
      </c>
      <c r="R9" s="5">
        <v>2</v>
      </c>
      <c r="S9" s="5">
        <v>5</v>
      </c>
      <c r="T9" s="5">
        <v>6</v>
      </c>
      <c r="U9" s="5">
        <v>8</v>
      </c>
      <c r="V9" s="5">
        <v>7</v>
      </c>
      <c r="W9" s="5">
        <v>6</v>
      </c>
      <c r="X9" s="5">
        <v>0</v>
      </c>
      <c r="Y9" s="5">
        <v>2</v>
      </c>
    </row>
    <row r="10" spans="1:25" s="6" customFormat="1" ht="12.75">
      <c r="A10" s="4"/>
      <c r="B10" s="15" t="s">
        <v>31</v>
      </c>
      <c r="C10" s="8">
        <f t="shared" si="0"/>
        <v>67</v>
      </c>
      <c r="D10" s="9">
        <f t="shared" si="1"/>
        <v>0.005506245890861275</v>
      </c>
      <c r="E10" s="5">
        <v>3</v>
      </c>
      <c r="F10" s="5">
        <v>1</v>
      </c>
      <c r="G10" s="5">
        <v>0</v>
      </c>
      <c r="H10" s="5">
        <v>1</v>
      </c>
      <c r="I10" s="5">
        <v>2</v>
      </c>
      <c r="J10" s="5">
        <v>4</v>
      </c>
      <c r="K10" s="5">
        <v>4</v>
      </c>
      <c r="L10" s="5">
        <v>6</v>
      </c>
      <c r="M10" s="5">
        <v>7</v>
      </c>
      <c r="N10" s="5">
        <v>0</v>
      </c>
      <c r="O10" s="5">
        <v>9</v>
      </c>
      <c r="P10" s="5">
        <v>3</v>
      </c>
      <c r="Q10" s="5">
        <v>1</v>
      </c>
      <c r="R10" s="5">
        <v>4</v>
      </c>
      <c r="S10" s="5">
        <v>6</v>
      </c>
      <c r="T10" s="5">
        <v>5</v>
      </c>
      <c r="U10" s="5">
        <v>8</v>
      </c>
      <c r="V10" s="5">
        <v>0</v>
      </c>
      <c r="W10" s="5">
        <v>2</v>
      </c>
      <c r="X10" s="5">
        <v>1</v>
      </c>
      <c r="Y10" s="5">
        <v>0</v>
      </c>
    </row>
    <row r="11" spans="1:25" s="6" customFormat="1" ht="12.75">
      <c r="A11" s="4"/>
      <c r="B11" s="15" t="s">
        <v>32</v>
      </c>
      <c r="C11" s="8">
        <f t="shared" si="0"/>
        <v>24</v>
      </c>
      <c r="D11" s="9">
        <f t="shared" si="1"/>
        <v>0.0019723865877712033</v>
      </c>
      <c r="E11" s="5">
        <v>2</v>
      </c>
      <c r="F11" s="5">
        <v>3</v>
      </c>
      <c r="G11" s="5">
        <v>0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10</v>
      </c>
      <c r="O11" s="5">
        <v>0</v>
      </c>
      <c r="P11" s="5">
        <v>3</v>
      </c>
      <c r="Q11" s="5">
        <v>2</v>
      </c>
      <c r="R11" s="5">
        <v>0</v>
      </c>
      <c r="S11" s="5">
        <v>0</v>
      </c>
      <c r="T11" s="5">
        <v>1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</row>
    <row r="12" spans="1:25" s="6" customFormat="1" ht="12.75">
      <c r="A12" s="4"/>
      <c r="B12" s="15" t="s">
        <v>33</v>
      </c>
      <c r="C12" s="8">
        <f t="shared" si="0"/>
        <v>44</v>
      </c>
      <c r="D12" s="9">
        <f t="shared" si="1"/>
        <v>0.003616042077580539</v>
      </c>
      <c r="E12" s="5">
        <v>2</v>
      </c>
      <c r="F12" s="5">
        <v>1</v>
      </c>
      <c r="G12" s="5">
        <v>3</v>
      </c>
      <c r="H12" s="5">
        <v>1</v>
      </c>
      <c r="I12" s="5">
        <v>2</v>
      </c>
      <c r="J12" s="5">
        <v>2</v>
      </c>
      <c r="K12" s="5">
        <v>5</v>
      </c>
      <c r="L12" s="5">
        <v>7</v>
      </c>
      <c r="M12" s="5">
        <v>3</v>
      </c>
      <c r="N12" s="5">
        <v>2</v>
      </c>
      <c r="O12" s="5">
        <v>3</v>
      </c>
      <c r="P12" s="5">
        <v>2</v>
      </c>
      <c r="Q12" s="5">
        <v>2</v>
      </c>
      <c r="R12" s="5">
        <v>1</v>
      </c>
      <c r="S12" s="5">
        <v>1</v>
      </c>
      <c r="T12" s="5">
        <v>5</v>
      </c>
      <c r="U12" s="5">
        <v>0</v>
      </c>
      <c r="V12" s="5">
        <v>2</v>
      </c>
      <c r="W12" s="5">
        <v>0</v>
      </c>
      <c r="X12" s="5">
        <v>0</v>
      </c>
      <c r="Y12" s="5">
        <v>0</v>
      </c>
    </row>
    <row r="13" spans="1:25" s="6" customFormat="1" ht="12.75">
      <c r="A13" s="4"/>
      <c r="B13" s="15" t="s">
        <v>34</v>
      </c>
      <c r="C13" s="8">
        <f t="shared" si="0"/>
        <v>781</v>
      </c>
      <c r="D13" s="9">
        <f t="shared" si="1"/>
        <v>0.06418474687705457</v>
      </c>
      <c r="E13" s="5">
        <v>112</v>
      </c>
      <c r="F13" s="5">
        <v>31</v>
      </c>
      <c r="G13" s="5">
        <v>26</v>
      </c>
      <c r="H13" s="5">
        <v>44</v>
      </c>
      <c r="I13" s="5">
        <v>43</v>
      </c>
      <c r="J13" s="5">
        <v>31</v>
      </c>
      <c r="K13" s="5">
        <v>70</v>
      </c>
      <c r="L13" s="5">
        <v>100</v>
      </c>
      <c r="M13" s="5">
        <v>75</v>
      </c>
      <c r="N13" s="5">
        <v>20</v>
      </c>
      <c r="O13" s="5">
        <v>20</v>
      </c>
      <c r="P13" s="5">
        <v>15</v>
      </c>
      <c r="Q13" s="5">
        <v>23</v>
      </c>
      <c r="R13" s="5">
        <v>18</v>
      </c>
      <c r="S13" s="5">
        <v>32</v>
      </c>
      <c r="T13" s="5">
        <v>27</v>
      </c>
      <c r="U13" s="5">
        <v>32</v>
      </c>
      <c r="V13" s="5">
        <v>24</v>
      </c>
      <c r="W13" s="5">
        <v>36</v>
      </c>
      <c r="X13" s="5">
        <v>1</v>
      </c>
      <c r="Y13" s="5">
        <v>1</v>
      </c>
    </row>
    <row r="14" spans="1:25" s="6" customFormat="1" ht="12.75">
      <c r="A14" s="4"/>
      <c r="B14" s="15" t="s">
        <v>35</v>
      </c>
      <c r="C14" s="8">
        <f t="shared" si="0"/>
        <v>40</v>
      </c>
      <c r="D14" s="9">
        <f t="shared" si="1"/>
        <v>0.003287310979618672</v>
      </c>
      <c r="E14" s="5">
        <v>2</v>
      </c>
      <c r="F14" s="5">
        <v>1</v>
      </c>
      <c r="G14" s="5">
        <v>1</v>
      </c>
      <c r="H14" s="5">
        <v>1</v>
      </c>
      <c r="I14" s="5">
        <v>0</v>
      </c>
      <c r="J14" s="5">
        <v>4</v>
      </c>
      <c r="K14" s="5">
        <v>5</v>
      </c>
      <c r="L14" s="5">
        <v>1</v>
      </c>
      <c r="M14" s="5">
        <v>9</v>
      </c>
      <c r="N14" s="5">
        <v>2</v>
      </c>
      <c r="O14" s="5">
        <v>0</v>
      </c>
      <c r="P14" s="5">
        <v>1</v>
      </c>
      <c r="Q14" s="5">
        <v>1</v>
      </c>
      <c r="R14" s="5">
        <v>2</v>
      </c>
      <c r="S14" s="5">
        <v>1</v>
      </c>
      <c r="T14" s="5">
        <v>2</v>
      </c>
      <c r="U14" s="5">
        <v>3</v>
      </c>
      <c r="V14" s="5">
        <v>1</v>
      </c>
      <c r="W14" s="5">
        <v>1</v>
      </c>
      <c r="X14" s="5">
        <v>1</v>
      </c>
      <c r="Y14" s="5">
        <v>1</v>
      </c>
    </row>
    <row r="15" spans="1:25" s="6" customFormat="1" ht="12.75">
      <c r="A15" s="4"/>
      <c r="B15" s="15" t="s">
        <v>36</v>
      </c>
      <c r="C15" s="8">
        <f t="shared" si="0"/>
        <v>12</v>
      </c>
      <c r="D15" s="9">
        <f t="shared" si="1"/>
        <v>0.0009861932938856016</v>
      </c>
      <c r="E15" s="5">
        <v>1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3</v>
      </c>
      <c r="V15" s="5">
        <v>0</v>
      </c>
      <c r="W15" s="5">
        <v>1</v>
      </c>
      <c r="X15" s="5">
        <v>0</v>
      </c>
      <c r="Y15" s="5">
        <v>0</v>
      </c>
    </row>
    <row r="16" spans="1:25" s="6" customFormat="1" ht="12.75">
      <c r="A16" s="4"/>
      <c r="B16" s="15" t="s">
        <v>37</v>
      </c>
      <c r="C16" s="8">
        <f t="shared" si="0"/>
        <v>23</v>
      </c>
      <c r="D16" s="9">
        <f t="shared" si="1"/>
        <v>0.0018902038132807364</v>
      </c>
      <c r="E16" s="5">
        <v>0</v>
      </c>
      <c r="F16" s="5">
        <v>3</v>
      </c>
      <c r="G16" s="5">
        <v>1</v>
      </c>
      <c r="H16" s="5">
        <v>1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1</v>
      </c>
      <c r="O16" s="5">
        <v>1</v>
      </c>
      <c r="P16" s="5">
        <v>0</v>
      </c>
      <c r="Q16" s="5">
        <v>1</v>
      </c>
      <c r="R16" s="5">
        <v>1</v>
      </c>
      <c r="S16" s="5">
        <v>6</v>
      </c>
      <c r="T16" s="5">
        <v>1</v>
      </c>
      <c r="U16" s="5">
        <v>1</v>
      </c>
      <c r="V16" s="5">
        <v>3</v>
      </c>
      <c r="W16" s="5">
        <v>0</v>
      </c>
      <c r="X16" s="5">
        <v>0</v>
      </c>
      <c r="Y16" s="5">
        <v>1</v>
      </c>
    </row>
    <row r="17" spans="1:25" s="6" customFormat="1" ht="12.75">
      <c r="A17" s="4"/>
      <c r="B17" s="15" t="s">
        <v>38</v>
      </c>
      <c r="C17" s="8">
        <f t="shared" si="0"/>
        <v>13</v>
      </c>
      <c r="D17" s="9">
        <f t="shared" si="1"/>
        <v>0.0010683760683760685</v>
      </c>
      <c r="E17" s="5">
        <v>0</v>
      </c>
      <c r="F17" s="5">
        <v>1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2</v>
      </c>
      <c r="M17" s="5">
        <v>2</v>
      </c>
      <c r="N17" s="5">
        <v>1</v>
      </c>
      <c r="O17" s="5">
        <v>3</v>
      </c>
      <c r="P17" s="5">
        <v>0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</v>
      </c>
      <c r="Y17" s="5">
        <v>0</v>
      </c>
    </row>
    <row r="18" spans="1:25" s="6" customFormat="1" ht="12.75">
      <c r="A18" s="4"/>
      <c r="B18" s="15" t="s">
        <v>39</v>
      </c>
      <c r="C18" s="8">
        <f t="shared" si="0"/>
        <v>10</v>
      </c>
      <c r="D18" s="9">
        <f t="shared" si="1"/>
        <v>0.000821827744904668</v>
      </c>
      <c r="E18" s="5">
        <v>0</v>
      </c>
      <c r="F18" s="5">
        <v>2</v>
      </c>
      <c r="G18" s="5">
        <v>0</v>
      </c>
      <c r="H18" s="5">
        <v>0</v>
      </c>
      <c r="I18" s="5">
        <v>1</v>
      </c>
      <c r="J18" s="5">
        <v>0</v>
      </c>
      <c r="K18" s="5">
        <v>1</v>
      </c>
      <c r="L18" s="5">
        <v>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  <c r="X18" s="5">
        <v>1</v>
      </c>
      <c r="Y18" s="5">
        <v>0</v>
      </c>
    </row>
    <row r="19" spans="1:25" s="6" customFormat="1" ht="12.75">
      <c r="A19" s="4"/>
      <c r="B19" s="15" t="s">
        <v>40</v>
      </c>
      <c r="C19" s="8">
        <f t="shared" si="0"/>
        <v>7</v>
      </c>
      <c r="D19" s="9">
        <f t="shared" si="1"/>
        <v>0.0005752794214332676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4</v>
      </c>
      <c r="L19" s="5">
        <v>1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</row>
    <row r="20" spans="1:25" s="6" customFormat="1" ht="12.75">
      <c r="A20" s="4"/>
      <c r="B20" s="15" t="s">
        <v>41</v>
      </c>
      <c r="C20" s="8">
        <f t="shared" si="0"/>
        <v>16</v>
      </c>
      <c r="D20" s="9">
        <f t="shared" si="1"/>
        <v>0.0013149243918474688</v>
      </c>
      <c r="E20" s="5">
        <v>2</v>
      </c>
      <c r="F20" s="5">
        <v>0</v>
      </c>
      <c r="G20" s="5">
        <v>0</v>
      </c>
      <c r="H20" s="5">
        <v>0</v>
      </c>
      <c r="I20" s="5">
        <v>1</v>
      </c>
      <c r="J20" s="5">
        <v>1</v>
      </c>
      <c r="K20" s="5">
        <v>1</v>
      </c>
      <c r="L20" s="5">
        <v>2</v>
      </c>
      <c r="M20" s="5">
        <v>2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5</v>
      </c>
      <c r="V20" s="5">
        <v>0</v>
      </c>
      <c r="W20" s="5">
        <v>1</v>
      </c>
      <c r="X20" s="5">
        <v>1</v>
      </c>
      <c r="Y20" s="5">
        <v>0</v>
      </c>
    </row>
    <row r="21" spans="1:25" s="6" customFormat="1" ht="12.75">
      <c r="A21" s="4"/>
      <c r="B21" s="15" t="s">
        <v>42</v>
      </c>
      <c r="C21" s="8">
        <f t="shared" si="0"/>
        <v>13</v>
      </c>
      <c r="D21" s="9">
        <f t="shared" si="1"/>
        <v>0.0010683760683760685</v>
      </c>
      <c r="E21" s="5">
        <v>0</v>
      </c>
      <c r="F21" s="5">
        <v>1</v>
      </c>
      <c r="G21" s="5">
        <v>1</v>
      </c>
      <c r="H21" s="5">
        <v>0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0</v>
      </c>
      <c r="O21" s="5">
        <v>3</v>
      </c>
      <c r="P21" s="5">
        <v>0</v>
      </c>
      <c r="Q21" s="5">
        <v>0</v>
      </c>
      <c r="R21" s="5">
        <v>1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s="6" customFormat="1" ht="12.75">
      <c r="A22" s="4"/>
      <c r="B22" s="15" t="s">
        <v>43</v>
      </c>
      <c r="C22" s="8">
        <f t="shared" si="0"/>
        <v>9</v>
      </c>
      <c r="D22" s="9">
        <f t="shared" si="1"/>
        <v>0.0007396449704142012</v>
      </c>
      <c r="E22" s="5">
        <v>0</v>
      </c>
      <c r="F22" s="5">
        <v>1</v>
      </c>
      <c r="G22" s="5">
        <v>0</v>
      </c>
      <c r="H22" s="5">
        <v>0</v>
      </c>
      <c r="I22" s="5">
        <v>2</v>
      </c>
      <c r="J22" s="5">
        <v>0</v>
      </c>
      <c r="K22" s="5">
        <v>2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</row>
    <row r="23" spans="1:25" s="6" customFormat="1" ht="12.75">
      <c r="A23" s="4"/>
      <c r="B23" s="15" t="s">
        <v>44</v>
      </c>
      <c r="C23" s="8">
        <f t="shared" si="0"/>
        <v>18</v>
      </c>
      <c r="D23" s="9">
        <f t="shared" si="1"/>
        <v>0.0014792899408284023</v>
      </c>
      <c r="E23" s="5">
        <v>0</v>
      </c>
      <c r="F23" s="5">
        <v>2</v>
      </c>
      <c r="G23" s="5">
        <v>0</v>
      </c>
      <c r="H23" s="5">
        <v>0</v>
      </c>
      <c r="I23" s="5">
        <v>1</v>
      </c>
      <c r="J23" s="5">
        <v>0</v>
      </c>
      <c r="K23" s="5">
        <v>6</v>
      </c>
      <c r="L23" s="5">
        <v>2</v>
      </c>
      <c r="M23" s="5">
        <v>0</v>
      </c>
      <c r="N23" s="5">
        <v>0</v>
      </c>
      <c r="O23" s="5">
        <v>1</v>
      </c>
      <c r="P23" s="5">
        <v>1</v>
      </c>
      <c r="Q23" s="5">
        <v>2</v>
      </c>
      <c r="R23" s="5">
        <v>1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</row>
    <row r="24" spans="1:25" s="6" customFormat="1" ht="12.75">
      <c r="A24" s="4"/>
      <c r="B24" s="31" t="s">
        <v>159</v>
      </c>
      <c r="C24" s="5">
        <f>SUM(C6:C23)</f>
        <v>1962</v>
      </c>
      <c r="D24" s="9">
        <f t="shared" si="1"/>
        <v>0.16124260355029585</v>
      </c>
      <c r="E24" s="5">
        <f>SUM(E6:E23)</f>
        <v>200</v>
      </c>
      <c r="F24" s="5">
        <f aca="true" t="shared" si="2" ref="F24:Y24">SUM(F6:F23)</f>
        <v>69</v>
      </c>
      <c r="G24" s="5">
        <f t="shared" si="2"/>
        <v>54</v>
      </c>
      <c r="H24" s="5">
        <f t="shared" si="2"/>
        <v>131</v>
      </c>
      <c r="I24" s="5">
        <f>SUM(I6:I23)</f>
        <v>106</v>
      </c>
      <c r="J24" s="5">
        <f t="shared" si="2"/>
        <v>102</v>
      </c>
      <c r="K24" s="5">
        <f t="shared" si="2"/>
        <v>184</v>
      </c>
      <c r="L24" s="5">
        <f t="shared" si="2"/>
        <v>211</v>
      </c>
      <c r="M24" s="5">
        <f t="shared" si="2"/>
        <v>164</v>
      </c>
      <c r="N24" s="5">
        <f t="shared" si="2"/>
        <v>56</v>
      </c>
      <c r="O24" s="5">
        <f t="shared" si="2"/>
        <v>89</v>
      </c>
      <c r="P24" s="5">
        <f t="shared" si="2"/>
        <v>54</v>
      </c>
      <c r="Q24" s="5">
        <f t="shared" si="2"/>
        <v>55</v>
      </c>
      <c r="R24" s="5">
        <f t="shared" si="2"/>
        <v>70</v>
      </c>
      <c r="S24" s="5">
        <f>SUM(S6:S23)</f>
        <v>75</v>
      </c>
      <c r="T24" s="5">
        <f t="shared" si="2"/>
        <v>91</v>
      </c>
      <c r="U24" s="5">
        <f t="shared" si="2"/>
        <v>93</v>
      </c>
      <c r="V24" s="5">
        <f t="shared" si="2"/>
        <v>60</v>
      </c>
      <c r="W24" s="5">
        <f t="shared" si="2"/>
        <v>71</v>
      </c>
      <c r="X24" s="5">
        <f t="shared" si="2"/>
        <v>22</v>
      </c>
      <c r="Y24" s="5">
        <f t="shared" si="2"/>
        <v>5</v>
      </c>
    </row>
    <row r="25" spans="1:25" s="6" customFormat="1" ht="12.75">
      <c r="A25" s="17" t="s">
        <v>45</v>
      </c>
      <c r="B25" s="30"/>
      <c r="C25" s="19"/>
      <c r="D25" s="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6" customFormat="1" ht="12.75">
      <c r="A26" s="4"/>
      <c r="B26" s="15" t="s">
        <v>46</v>
      </c>
      <c r="C26" s="8">
        <f aca="true" t="shared" si="3" ref="C26:C43">SUM(E26:Y26)</f>
        <v>48</v>
      </c>
      <c r="D26" s="9">
        <f t="shared" si="1"/>
        <v>0.0039447731755424065</v>
      </c>
      <c r="E26" s="5">
        <v>1</v>
      </c>
      <c r="F26" s="5">
        <v>0</v>
      </c>
      <c r="G26" s="5">
        <v>1</v>
      </c>
      <c r="H26" s="5">
        <v>1</v>
      </c>
      <c r="I26" s="5">
        <v>2</v>
      </c>
      <c r="J26" s="5">
        <v>1</v>
      </c>
      <c r="K26" s="5">
        <v>3</v>
      </c>
      <c r="L26" s="5">
        <v>1</v>
      </c>
      <c r="M26" s="5">
        <v>12</v>
      </c>
      <c r="N26" s="5">
        <v>0</v>
      </c>
      <c r="O26" s="5">
        <v>4</v>
      </c>
      <c r="P26" s="5">
        <v>1</v>
      </c>
      <c r="Q26" s="5">
        <v>3</v>
      </c>
      <c r="R26" s="5">
        <v>5</v>
      </c>
      <c r="S26" s="5">
        <v>1</v>
      </c>
      <c r="T26" s="5">
        <v>4</v>
      </c>
      <c r="U26" s="5">
        <v>4</v>
      </c>
      <c r="V26" s="5">
        <v>0</v>
      </c>
      <c r="W26" s="5">
        <v>3</v>
      </c>
      <c r="X26" s="5">
        <v>1</v>
      </c>
      <c r="Y26" s="5">
        <v>0</v>
      </c>
    </row>
    <row r="27" spans="1:25" s="6" customFormat="1" ht="12.75">
      <c r="A27" s="4"/>
      <c r="B27" s="15" t="s">
        <v>47</v>
      </c>
      <c r="C27" s="8">
        <f t="shared" si="3"/>
        <v>21</v>
      </c>
      <c r="D27" s="9">
        <f t="shared" si="1"/>
        <v>0.0017258382642998027</v>
      </c>
      <c r="E27" s="5">
        <v>2</v>
      </c>
      <c r="F27" s="5">
        <v>1</v>
      </c>
      <c r="G27" s="5">
        <v>1</v>
      </c>
      <c r="H27" s="5">
        <v>2</v>
      </c>
      <c r="I27" s="5">
        <v>1</v>
      </c>
      <c r="J27" s="5">
        <v>0</v>
      </c>
      <c r="K27" s="5">
        <v>0</v>
      </c>
      <c r="L27" s="5">
        <v>4</v>
      </c>
      <c r="M27" s="5">
        <v>4</v>
      </c>
      <c r="N27" s="5">
        <v>1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1</v>
      </c>
      <c r="V27" s="5">
        <v>1</v>
      </c>
      <c r="W27" s="5">
        <v>1</v>
      </c>
      <c r="X27" s="5">
        <v>0</v>
      </c>
      <c r="Y27" s="5">
        <v>0</v>
      </c>
    </row>
    <row r="28" spans="1:25" s="6" customFormat="1" ht="12.75">
      <c r="A28" s="4"/>
      <c r="B28" s="15" t="s">
        <v>48</v>
      </c>
      <c r="C28" s="8">
        <f t="shared" si="3"/>
        <v>3</v>
      </c>
      <c r="D28" s="9">
        <f t="shared" si="1"/>
        <v>0.0002465483234714004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</row>
    <row r="29" spans="1:25" s="6" customFormat="1" ht="12.75">
      <c r="A29" s="4"/>
      <c r="B29" s="15" t="s">
        <v>49</v>
      </c>
      <c r="C29" s="8">
        <f t="shared" si="3"/>
        <v>18</v>
      </c>
      <c r="D29" s="9">
        <f t="shared" si="1"/>
        <v>0.0014792899408284023</v>
      </c>
      <c r="E29" s="5">
        <v>1</v>
      </c>
      <c r="F29" s="5">
        <v>0</v>
      </c>
      <c r="G29" s="5">
        <v>0</v>
      </c>
      <c r="H29" s="5">
        <v>2</v>
      </c>
      <c r="I29" s="5">
        <v>2</v>
      </c>
      <c r="J29" s="5">
        <v>1</v>
      </c>
      <c r="K29" s="5">
        <v>2</v>
      </c>
      <c r="L29" s="5">
        <v>1</v>
      </c>
      <c r="M29" s="5">
        <v>2</v>
      </c>
      <c r="N29" s="5">
        <v>1</v>
      </c>
      <c r="O29" s="5">
        <v>2</v>
      </c>
      <c r="P29" s="5">
        <v>0</v>
      </c>
      <c r="Q29" s="5">
        <v>1</v>
      </c>
      <c r="R29" s="5">
        <v>0</v>
      </c>
      <c r="S29" s="5">
        <v>0</v>
      </c>
      <c r="T29" s="5">
        <v>3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s="6" customFormat="1" ht="12.75">
      <c r="A30" s="4"/>
      <c r="B30" s="15" t="s">
        <v>50</v>
      </c>
      <c r="C30" s="8">
        <f t="shared" si="3"/>
        <v>3</v>
      </c>
      <c r="D30" s="9">
        <f t="shared" si="1"/>
        <v>0.0002465483234714004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</row>
    <row r="31" spans="1:25" s="6" customFormat="1" ht="12.75">
      <c r="A31" s="4"/>
      <c r="B31" s="15" t="s">
        <v>51</v>
      </c>
      <c r="C31" s="8">
        <f t="shared" si="3"/>
        <v>9</v>
      </c>
      <c r="D31" s="9">
        <f t="shared" si="1"/>
        <v>0.0007396449704142012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6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</row>
    <row r="32" spans="1:25" s="6" customFormat="1" ht="12.75">
      <c r="A32" s="4"/>
      <c r="B32" s="15" t="s">
        <v>52</v>
      </c>
      <c r="C32" s="8">
        <f t="shared" si="3"/>
        <v>4</v>
      </c>
      <c r="D32" s="9">
        <f t="shared" si="1"/>
        <v>0.0003287310979618672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</row>
    <row r="33" spans="1:25" s="6" customFormat="1" ht="12.75">
      <c r="A33" s="4"/>
      <c r="B33" s="15" t="s">
        <v>53</v>
      </c>
      <c r="C33" s="8">
        <f t="shared" si="3"/>
        <v>55</v>
      </c>
      <c r="D33" s="9">
        <f t="shared" si="1"/>
        <v>0.004520052596975674</v>
      </c>
      <c r="E33" s="5">
        <v>3</v>
      </c>
      <c r="F33" s="5">
        <v>4</v>
      </c>
      <c r="G33" s="5">
        <v>1</v>
      </c>
      <c r="H33" s="5">
        <v>3</v>
      </c>
      <c r="I33" s="5">
        <v>1</v>
      </c>
      <c r="J33" s="5">
        <v>6</v>
      </c>
      <c r="K33" s="5">
        <v>8</v>
      </c>
      <c r="L33" s="5">
        <v>8</v>
      </c>
      <c r="M33" s="5">
        <v>3</v>
      </c>
      <c r="N33" s="5">
        <v>3</v>
      </c>
      <c r="O33" s="5">
        <v>0</v>
      </c>
      <c r="P33" s="5">
        <v>1</v>
      </c>
      <c r="Q33" s="5">
        <v>3</v>
      </c>
      <c r="R33" s="5">
        <v>2</v>
      </c>
      <c r="S33" s="5">
        <v>0</v>
      </c>
      <c r="T33" s="5">
        <v>2</v>
      </c>
      <c r="U33" s="5">
        <v>3</v>
      </c>
      <c r="V33" s="5">
        <v>1</v>
      </c>
      <c r="W33" s="5">
        <v>3</v>
      </c>
      <c r="X33" s="5">
        <v>0</v>
      </c>
      <c r="Y33" s="5">
        <v>0</v>
      </c>
    </row>
    <row r="34" spans="1:25" s="6" customFormat="1" ht="12.75">
      <c r="A34" s="4"/>
      <c r="B34" s="15" t="s">
        <v>54</v>
      </c>
      <c r="C34" s="8">
        <f t="shared" si="3"/>
        <v>1</v>
      </c>
      <c r="D34" s="9">
        <f t="shared" si="1"/>
        <v>8.21827744904668E-05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</row>
    <row r="35" spans="1:25" s="6" customFormat="1" ht="12.75">
      <c r="A35" s="4"/>
      <c r="B35" s="15" t="s">
        <v>55</v>
      </c>
      <c r="C35" s="8">
        <f t="shared" si="3"/>
        <v>7</v>
      </c>
      <c r="D35" s="9">
        <f t="shared" si="1"/>
        <v>0.0005752794214332676</v>
      </c>
      <c r="E35" s="5">
        <v>0</v>
      </c>
      <c r="F35" s="5">
        <v>0</v>
      </c>
      <c r="G35" s="5">
        <v>0</v>
      </c>
      <c r="H35" s="5">
        <v>2</v>
      </c>
      <c r="I35" s="5">
        <v>0</v>
      </c>
      <c r="J35" s="5">
        <v>1</v>
      </c>
      <c r="K35" s="5">
        <v>1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1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  <row r="36" spans="1:25" s="6" customFormat="1" ht="12.75">
      <c r="A36" s="4"/>
      <c r="B36" s="15" t="s">
        <v>56</v>
      </c>
      <c r="C36" s="8">
        <f t="shared" si="3"/>
        <v>1</v>
      </c>
      <c r="D36" s="9">
        <f t="shared" si="1"/>
        <v>8.21827744904668E-05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</row>
    <row r="37" spans="1:25" s="6" customFormat="1" ht="12.75">
      <c r="A37" s="4"/>
      <c r="B37" s="15" t="s">
        <v>57</v>
      </c>
      <c r="C37" s="8">
        <f t="shared" si="3"/>
        <v>0</v>
      </c>
      <c r="D37" s="9">
        <f t="shared" si="1"/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</row>
    <row r="38" spans="1:25" s="6" customFormat="1" ht="12.75">
      <c r="A38" s="4"/>
      <c r="B38" s="15" t="s">
        <v>58</v>
      </c>
      <c r="C38" s="8">
        <f t="shared" si="3"/>
        <v>1</v>
      </c>
      <c r="D38" s="9">
        <f t="shared" si="1"/>
        <v>8.21827744904668E-05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</row>
    <row r="39" spans="1:25" s="6" customFormat="1" ht="12.75">
      <c r="A39" s="4"/>
      <c r="B39" s="15" t="s">
        <v>59</v>
      </c>
      <c r="C39" s="8">
        <f t="shared" si="3"/>
        <v>1</v>
      </c>
      <c r="D39" s="9">
        <f t="shared" si="1"/>
        <v>8.21827744904668E-05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</row>
    <row r="40" spans="1:25" s="6" customFormat="1" ht="12.75">
      <c r="A40" s="4"/>
      <c r="B40" s="15" t="s">
        <v>60</v>
      </c>
      <c r="C40" s="8">
        <f t="shared" si="3"/>
        <v>31</v>
      </c>
      <c r="D40" s="9">
        <f t="shared" si="1"/>
        <v>0.0025476660092044706</v>
      </c>
      <c r="E40" s="5">
        <v>3</v>
      </c>
      <c r="F40" s="5">
        <v>0</v>
      </c>
      <c r="G40" s="5">
        <v>1</v>
      </c>
      <c r="H40" s="5">
        <v>1</v>
      </c>
      <c r="I40" s="5">
        <v>0</v>
      </c>
      <c r="J40" s="5">
        <v>1</v>
      </c>
      <c r="K40" s="5">
        <v>9</v>
      </c>
      <c r="L40" s="5">
        <v>4</v>
      </c>
      <c r="M40" s="5">
        <v>7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</row>
    <row r="41" spans="1:25" s="6" customFormat="1" ht="12.75">
      <c r="A41" s="4"/>
      <c r="B41" s="15" t="s">
        <v>61</v>
      </c>
      <c r="C41" s="8">
        <f t="shared" si="3"/>
        <v>6</v>
      </c>
      <c r="D41" s="9">
        <f t="shared" si="1"/>
        <v>0.0004930966469428008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</row>
    <row r="42" spans="1:25" s="6" customFormat="1" ht="12.75">
      <c r="A42" s="4"/>
      <c r="B42" s="15" t="s">
        <v>62</v>
      </c>
      <c r="C42" s="8">
        <f t="shared" si="3"/>
        <v>4</v>
      </c>
      <c r="D42" s="9">
        <f t="shared" si="1"/>
        <v>0.0003287310979618672</v>
      </c>
      <c r="E42" s="5">
        <v>0</v>
      </c>
      <c r="F42" s="5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</row>
    <row r="43" spans="1:25" s="6" customFormat="1" ht="12.75">
      <c r="A43" s="4"/>
      <c r="B43" s="15" t="s">
        <v>63</v>
      </c>
      <c r="C43" s="8">
        <f t="shared" si="3"/>
        <v>7</v>
      </c>
      <c r="D43" s="9">
        <f t="shared" si="1"/>
        <v>0.0005752794214332676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3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0</v>
      </c>
      <c r="Y43" s="5">
        <v>0</v>
      </c>
    </row>
    <row r="44" spans="1:25" s="6" customFormat="1" ht="12.75">
      <c r="A44" s="4"/>
      <c r="B44" s="31" t="s">
        <v>159</v>
      </c>
      <c r="C44" s="5">
        <f>SUM(C26:C43)</f>
        <v>220</v>
      </c>
      <c r="D44" s="9">
        <f t="shared" si="1"/>
        <v>0.018080210387902695</v>
      </c>
      <c r="E44" s="5">
        <f aca="true" t="shared" si="4" ref="E44:Y44">SUM(E26:E43)</f>
        <v>14</v>
      </c>
      <c r="F44" s="5">
        <f t="shared" si="4"/>
        <v>6</v>
      </c>
      <c r="G44" s="5">
        <f t="shared" si="4"/>
        <v>4</v>
      </c>
      <c r="H44" s="5">
        <f t="shared" si="4"/>
        <v>12</v>
      </c>
      <c r="I44" s="5">
        <f t="shared" si="4"/>
        <v>6</v>
      </c>
      <c r="J44" s="5">
        <f t="shared" si="4"/>
        <v>14</v>
      </c>
      <c r="K44" s="5">
        <f t="shared" si="4"/>
        <v>24</v>
      </c>
      <c r="L44" s="5">
        <f t="shared" si="4"/>
        <v>22</v>
      </c>
      <c r="M44" s="5">
        <f t="shared" si="4"/>
        <v>34</v>
      </c>
      <c r="N44" s="5">
        <f t="shared" si="4"/>
        <v>6</v>
      </c>
      <c r="O44" s="5">
        <f t="shared" si="4"/>
        <v>16</v>
      </c>
      <c r="P44" s="5">
        <f t="shared" si="4"/>
        <v>3</v>
      </c>
      <c r="Q44" s="5">
        <f t="shared" si="4"/>
        <v>10</v>
      </c>
      <c r="R44" s="5">
        <f t="shared" si="4"/>
        <v>11</v>
      </c>
      <c r="S44" s="5">
        <f t="shared" si="4"/>
        <v>2</v>
      </c>
      <c r="T44" s="5">
        <f t="shared" si="4"/>
        <v>13</v>
      </c>
      <c r="U44" s="5">
        <f t="shared" si="4"/>
        <v>10</v>
      </c>
      <c r="V44" s="5">
        <f t="shared" si="4"/>
        <v>3</v>
      </c>
      <c r="W44" s="5">
        <f t="shared" si="4"/>
        <v>9</v>
      </c>
      <c r="X44" s="5">
        <f>SUM(X26:X43)</f>
        <v>1</v>
      </c>
      <c r="Y44" s="5">
        <f t="shared" si="4"/>
        <v>0</v>
      </c>
    </row>
    <row r="45" spans="1:25" s="6" customFormat="1" ht="12.75">
      <c r="A45" s="17" t="s">
        <v>64</v>
      </c>
      <c r="B45" s="30"/>
      <c r="C45" s="19"/>
      <c r="D45" s="2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6" customFormat="1" ht="12.75">
      <c r="A46" s="4"/>
      <c r="B46" s="15" t="s">
        <v>65</v>
      </c>
      <c r="C46" s="8">
        <f aca="true" t="shared" si="5" ref="C46:C63">SUM(E46:Y46)</f>
        <v>195</v>
      </c>
      <c r="D46" s="9">
        <f t="shared" si="1"/>
        <v>0.016025641025641024</v>
      </c>
      <c r="E46" s="5">
        <v>8</v>
      </c>
      <c r="F46" s="5">
        <v>6</v>
      </c>
      <c r="G46" s="5">
        <v>7</v>
      </c>
      <c r="H46" s="5">
        <v>11</v>
      </c>
      <c r="I46" s="5">
        <v>13</v>
      </c>
      <c r="J46" s="5">
        <v>5</v>
      </c>
      <c r="K46" s="5">
        <v>22</v>
      </c>
      <c r="L46" s="5">
        <v>22</v>
      </c>
      <c r="M46" s="5">
        <v>21</v>
      </c>
      <c r="N46" s="5">
        <v>3</v>
      </c>
      <c r="O46" s="5">
        <v>11</v>
      </c>
      <c r="P46" s="5">
        <v>10</v>
      </c>
      <c r="Q46" s="5">
        <v>4</v>
      </c>
      <c r="R46" s="5">
        <v>7</v>
      </c>
      <c r="S46" s="5">
        <v>7</v>
      </c>
      <c r="T46" s="5">
        <v>18</v>
      </c>
      <c r="U46" s="5">
        <v>4</v>
      </c>
      <c r="V46" s="5">
        <v>2</v>
      </c>
      <c r="W46" s="5">
        <v>7</v>
      </c>
      <c r="X46" s="5">
        <v>5</v>
      </c>
      <c r="Y46" s="5">
        <v>2</v>
      </c>
    </row>
    <row r="47" spans="1:25" s="6" customFormat="1" ht="12.75">
      <c r="A47" s="4"/>
      <c r="B47" s="15" t="s">
        <v>66</v>
      </c>
      <c r="C47" s="8">
        <f t="shared" si="5"/>
        <v>1138</v>
      </c>
      <c r="D47" s="9">
        <f t="shared" si="1"/>
        <v>0.09352399737015121</v>
      </c>
      <c r="E47" s="5">
        <v>50</v>
      </c>
      <c r="F47" s="5">
        <v>27</v>
      </c>
      <c r="G47" s="5">
        <v>22</v>
      </c>
      <c r="H47" s="5">
        <v>107</v>
      </c>
      <c r="I47" s="5">
        <v>99</v>
      </c>
      <c r="J47" s="5">
        <v>65</v>
      </c>
      <c r="K47" s="5">
        <v>95</v>
      </c>
      <c r="L47" s="5">
        <v>100</v>
      </c>
      <c r="M47" s="5">
        <v>113</v>
      </c>
      <c r="N47" s="5">
        <v>55</v>
      </c>
      <c r="O47" s="5">
        <v>60</v>
      </c>
      <c r="P47" s="5">
        <v>59</v>
      </c>
      <c r="Q47" s="5">
        <v>47</v>
      </c>
      <c r="R47" s="5">
        <v>20</v>
      </c>
      <c r="S47" s="5">
        <v>31</v>
      </c>
      <c r="T47" s="5">
        <v>49</v>
      </c>
      <c r="U47" s="5">
        <v>39</v>
      </c>
      <c r="V47" s="5">
        <v>37</v>
      </c>
      <c r="W47" s="5">
        <v>60</v>
      </c>
      <c r="X47" s="5">
        <v>3</v>
      </c>
      <c r="Y47" s="5">
        <v>0</v>
      </c>
    </row>
    <row r="48" spans="1:25" s="6" customFormat="1" ht="12.75">
      <c r="A48" s="4"/>
      <c r="B48" s="15" t="s">
        <v>67</v>
      </c>
      <c r="C48" s="8">
        <f t="shared" si="5"/>
        <v>12</v>
      </c>
      <c r="D48" s="9">
        <f t="shared" si="1"/>
        <v>0.0009861932938856016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1</v>
      </c>
      <c r="K48" s="5">
        <v>1</v>
      </c>
      <c r="L48" s="5">
        <v>5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1</v>
      </c>
      <c r="X48" s="5">
        <v>1</v>
      </c>
      <c r="Y48" s="5">
        <v>0</v>
      </c>
    </row>
    <row r="49" spans="1:25" s="6" customFormat="1" ht="12.75">
      <c r="A49" s="4"/>
      <c r="B49" s="15" t="s">
        <v>68</v>
      </c>
      <c r="C49" s="8">
        <f t="shared" si="5"/>
        <v>2</v>
      </c>
      <c r="D49" s="9">
        <f t="shared" si="1"/>
        <v>0.0001643655489809336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</row>
    <row r="50" spans="1:25" s="6" customFormat="1" ht="12.75">
      <c r="A50" s="4"/>
      <c r="B50" s="15" t="s">
        <v>69</v>
      </c>
      <c r="C50" s="8">
        <f t="shared" si="5"/>
        <v>17</v>
      </c>
      <c r="D50" s="9">
        <f t="shared" si="1"/>
        <v>0.0013971071663379355</v>
      </c>
      <c r="E50" s="5">
        <v>1</v>
      </c>
      <c r="F50" s="5">
        <v>1</v>
      </c>
      <c r="G50" s="5">
        <v>1</v>
      </c>
      <c r="H50" s="5">
        <v>1</v>
      </c>
      <c r="I50" s="5">
        <v>2</v>
      </c>
      <c r="J50" s="5">
        <v>0</v>
      </c>
      <c r="K50" s="5">
        <v>4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3</v>
      </c>
      <c r="U50" s="5">
        <v>2</v>
      </c>
      <c r="V50" s="5">
        <v>0</v>
      </c>
      <c r="W50" s="5">
        <v>1</v>
      </c>
      <c r="X50" s="5">
        <v>0</v>
      </c>
      <c r="Y50" s="5">
        <v>0</v>
      </c>
    </row>
    <row r="51" spans="1:25" s="6" customFormat="1" ht="12.75">
      <c r="A51" s="4"/>
      <c r="B51" s="15" t="s">
        <v>70</v>
      </c>
      <c r="C51" s="8">
        <f t="shared" si="5"/>
        <v>5</v>
      </c>
      <c r="D51" s="9">
        <f t="shared" si="1"/>
        <v>0.000410913872452334</v>
      </c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1</v>
      </c>
      <c r="L51" s="5">
        <v>2</v>
      </c>
      <c r="M51" s="5">
        <v>1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  <row r="52" spans="1:25" s="6" customFormat="1" ht="12.75">
      <c r="A52" s="4"/>
      <c r="B52" s="15" t="s">
        <v>71</v>
      </c>
      <c r="C52" s="8">
        <f t="shared" si="5"/>
        <v>7</v>
      </c>
      <c r="D52" s="9">
        <f t="shared" si="1"/>
        <v>0.0005752794214332676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2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</row>
    <row r="53" spans="1:25" s="6" customFormat="1" ht="12.75">
      <c r="A53" s="4"/>
      <c r="B53" s="15" t="s">
        <v>72</v>
      </c>
      <c r="C53" s="8">
        <f t="shared" si="5"/>
        <v>8</v>
      </c>
      <c r="D53" s="9">
        <f t="shared" si="1"/>
        <v>0.0006574621959237344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  <c r="L53" s="5">
        <v>1</v>
      </c>
      <c r="M53" s="5">
        <v>0</v>
      </c>
      <c r="N53" s="5">
        <v>1</v>
      </c>
      <c r="O53" s="5">
        <v>1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1</v>
      </c>
      <c r="W53" s="5">
        <v>0</v>
      </c>
      <c r="X53" s="5">
        <v>0</v>
      </c>
      <c r="Y53" s="5">
        <v>0</v>
      </c>
    </row>
    <row r="54" spans="1:25" s="6" customFormat="1" ht="12.75">
      <c r="A54" s="4"/>
      <c r="B54" s="15" t="s">
        <v>73</v>
      </c>
      <c r="C54" s="8">
        <f t="shared" si="5"/>
        <v>8</v>
      </c>
      <c r="D54" s="9">
        <f t="shared" si="1"/>
        <v>0.0006574621959237344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5">
        <v>2</v>
      </c>
      <c r="K54" s="5">
        <v>2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0</v>
      </c>
    </row>
    <row r="55" spans="1:25" s="6" customFormat="1" ht="12.75">
      <c r="A55" s="4"/>
      <c r="B55" s="15" t="s">
        <v>74</v>
      </c>
      <c r="C55" s="8">
        <f t="shared" si="5"/>
        <v>4</v>
      </c>
      <c r="D55" s="9">
        <f t="shared" si="1"/>
        <v>0.0003287310979618672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</row>
    <row r="56" spans="1:25" s="6" customFormat="1" ht="12.75">
      <c r="A56" s="4"/>
      <c r="B56" s="15" t="s">
        <v>75</v>
      </c>
      <c r="C56" s="8">
        <f t="shared" si="5"/>
        <v>6</v>
      </c>
      <c r="D56" s="9">
        <f t="shared" si="1"/>
        <v>0.0004930966469428008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0</v>
      </c>
      <c r="L56" s="5">
        <v>2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1</v>
      </c>
      <c r="W56" s="5">
        <v>1</v>
      </c>
      <c r="X56" s="5">
        <v>0</v>
      </c>
      <c r="Y56" s="5">
        <v>0</v>
      </c>
    </row>
    <row r="57" spans="1:25" s="6" customFormat="1" ht="12.75">
      <c r="A57" s="4"/>
      <c r="B57" s="15" t="s">
        <v>76</v>
      </c>
      <c r="C57" s="8">
        <f t="shared" si="5"/>
        <v>2</v>
      </c>
      <c r="D57" s="9">
        <f t="shared" si="1"/>
        <v>0.0001643655489809336</v>
      </c>
      <c r="E57" s="5">
        <v>0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0</v>
      </c>
      <c r="Y57" s="5">
        <v>0</v>
      </c>
    </row>
    <row r="58" spans="1:25" s="6" customFormat="1" ht="12.75">
      <c r="A58" s="4"/>
      <c r="B58" s="15" t="s">
        <v>77</v>
      </c>
      <c r="C58" s="8">
        <f t="shared" si="5"/>
        <v>6</v>
      </c>
      <c r="D58" s="9">
        <f t="shared" si="1"/>
        <v>0.0004930966469428008</v>
      </c>
      <c r="E58" s="5">
        <v>0</v>
      </c>
      <c r="F58" s="5">
        <v>0</v>
      </c>
      <c r="G58" s="5">
        <v>0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</row>
    <row r="59" spans="1:25" s="6" customFormat="1" ht="12.75">
      <c r="A59" s="4"/>
      <c r="B59" s="15" t="s">
        <v>78</v>
      </c>
      <c r="C59" s="8">
        <f t="shared" si="5"/>
        <v>3</v>
      </c>
      <c r="D59" s="9">
        <f t="shared" si="1"/>
        <v>0.0002465483234714004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1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</row>
    <row r="60" spans="1:25" s="6" customFormat="1" ht="12.75">
      <c r="A60" s="4"/>
      <c r="B60" s="15" t="s">
        <v>79</v>
      </c>
      <c r="C60" s="8">
        <f t="shared" si="5"/>
        <v>5</v>
      </c>
      <c r="D60" s="9">
        <f t="shared" si="1"/>
        <v>0.000410913872452334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1</v>
      </c>
      <c r="P60" s="5">
        <v>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1</v>
      </c>
      <c r="Y60" s="5">
        <v>0</v>
      </c>
    </row>
    <row r="61" spans="1:25" s="6" customFormat="1" ht="12.75">
      <c r="A61" s="4"/>
      <c r="B61" s="15" t="s">
        <v>80</v>
      </c>
      <c r="C61" s="8">
        <f t="shared" si="5"/>
        <v>2</v>
      </c>
      <c r="D61" s="9">
        <f t="shared" si="1"/>
        <v>0.0001643655489809336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</row>
    <row r="62" spans="1:25" s="6" customFormat="1" ht="12.75">
      <c r="A62" s="4"/>
      <c r="B62" s="15" t="s">
        <v>81</v>
      </c>
      <c r="C62" s="8">
        <f t="shared" si="5"/>
        <v>14</v>
      </c>
      <c r="D62" s="9">
        <f t="shared" si="1"/>
        <v>0.0011505588428665351</v>
      </c>
      <c r="E62" s="5">
        <v>1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3</v>
      </c>
      <c r="M62" s="5">
        <v>6</v>
      </c>
      <c r="N62" s="5">
        <v>1</v>
      </c>
      <c r="O62" s="5">
        <v>1</v>
      </c>
      <c r="P62" s="5">
        <v>0</v>
      </c>
      <c r="Q62" s="5">
        <v>0</v>
      </c>
      <c r="R62" s="5">
        <v>0</v>
      </c>
      <c r="S62" s="5">
        <v>0</v>
      </c>
      <c r="T62" s="5">
        <v>1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</row>
    <row r="63" spans="1:25" s="6" customFormat="1" ht="12.75">
      <c r="A63" s="4"/>
      <c r="B63" s="15" t="s">
        <v>82</v>
      </c>
      <c r="C63" s="8">
        <f t="shared" si="5"/>
        <v>13</v>
      </c>
      <c r="D63" s="9">
        <f t="shared" si="1"/>
        <v>0.0010683760683760685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2</v>
      </c>
      <c r="K63" s="5">
        <v>3</v>
      </c>
      <c r="L63" s="5">
        <v>1</v>
      </c>
      <c r="M63" s="5">
        <v>3</v>
      </c>
      <c r="N63" s="5">
        <v>0</v>
      </c>
      <c r="O63" s="5">
        <v>1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1</v>
      </c>
      <c r="V63" s="5">
        <v>1</v>
      </c>
      <c r="W63" s="5">
        <v>0</v>
      </c>
      <c r="X63" s="5">
        <v>0</v>
      </c>
      <c r="Y63" s="5">
        <v>0</v>
      </c>
    </row>
    <row r="64" spans="1:25" s="6" customFormat="1" ht="12.75">
      <c r="A64" s="4"/>
      <c r="B64" s="31" t="s">
        <v>159</v>
      </c>
      <c r="C64" s="5">
        <f>SUM(C46:C63)</f>
        <v>1447</v>
      </c>
      <c r="D64" s="9">
        <f t="shared" si="1"/>
        <v>0.11891847468770546</v>
      </c>
      <c r="E64" s="5">
        <f aca="true" t="shared" si="6" ref="E64:Y64">SUM(E46:E63)</f>
        <v>61</v>
      </c>
      <c r="F64" s="5">
        <f t="shared" si="6"/>
        <v>36</v>
      </c>
      <c r="G64" s="5">
        <f t="shared" si="6"/>
        <v>31</v>
      </c>
      <c r="H64" s="5">
        <f t="shared" si="6"/>
        <v>122</v>
      </c>
      <c r="I64" s="5">
        <f t="shared" si="6"/>
        <v>120</v>
      </c>
      <c r="J64" s="5">
        <f t="shared" si="6"/>
        <v>76</v>
      </c>
      <c r="K64" s="5">
        <f t="shared" si="6"/>
        <v>133</v>
      </c>
      <c r="L64" s="5">
        <f t="shared" si="6"/>
        <v>140</v>
      </c>
      <c r="M64" s="5">
        <f t="shared" si="6"/>
        <v>150</v>
      </c>
      <c r="N64" s="5">
        <f t="shared" si="6"/>
        <v>62</v>
      </c>
      <c r="O64" s="5">
        <f t="shared" si="6"/>
        <v>78</v>
      </c>
      <c r="P64" s="5">
        <f t="shared" si="6"/>
        <v>73</v>
      </c>
      <c r="Q64" s="5">
        <f t="shared" si="6"/>
        <v>51</v>
      </c>
      <c r="R64" s="5">
        <f t="shared" si="6"/>
        <v>29</v>
      </c>
      <c r="S64" s="5">
        <f t="shared" si="6"/>
        <v>39</v>
      </c>
      <c r="T64" s="5">
        <f t="shared" si="6"/>
        <v>71</v>
      </c>
      <c r="U64" s="5">
        <f t="shared" si="6"/>
        <v>47</v>
      </c>
      <c r="V64" s="5">
        <f t="shared" si="6"/>
        <v>42</v>
      </c>
      <c r="W64" s="5">
        <f t="shared" si="6"/>
        <v>74</v>
      </c>
      <c r="X64" s="5">
        <f t="shared" si="6"/>
        <v>10</v>
      </c>
      <c r="Y64" s="5">
        <f t="shared" si="6"/>
        <v>2</v>
      </c>
    </row>
    <row r="65" spans="1:25" s="6" customFormat="1" ht="12.75">
      <c r="A65" s="17" t="s">
        <v>83</v>
      </c>
      <c r="B65" s="30"/>
      <c r="C65" s="19"/>
      <c r="D65" s="2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6" customFormat="1" ht="12.75">
      <c r="A66" s="4"/>
      <c r="B66" s="15" t="s">
        <v>84</v>
      </c>
      <c r="C66" s="8">
        <f aca="true" t="shared" si="7" ref="C66:C81">SUM(E66:Y66)</f>
        <v>517</v>
      </c>
      <c r="D66" s="9">
        <f t="shared" si="1"/>
        <v>0.042488494411571334</v>
      </c>
      <c r="E66" s="5">
        <v>19</v>
      </c>
      <c r="F66" s="5">
        <v>30</v>
      </c>
      <c r="G66" s="5">
        <v>22</v>
      </c>
      <c r="H66" s="5">
        <v>34</v>
      </c>
      <c r="I66" s="5">
        <v>37</v>
      </c>
      <c r="J66" s="5">
        <v>46</v>
      </c>
      <c r="K66" s="5">
        <v>61</v>
      </c>
      <c r="L66" s="5">
        <v>60</v>
      </c>
      <c r="M66" s="5">
        <v>56</v>
      </c>
      <c r="N66" s="5">
        <v>14</v>
      </c>
      <c r="O66" s="5">
        <v>25</v>
      </c>
      <c r="P66" s="5">
        <v>5</v>
      </c>
      <c r="Q66" s="5">
        <v>12</v>
      </c>
      <c r="R66" s="5">
        <v>10</v>
      </c>
      <c r="S66" s="5">
        <v>11</v>
      </c>
      <c r="T66" s="5">
        <v>24</v>
      </c>
      <c r="U66" s="5">
        <v>17</v>
      </c>
      <c r="V66" s="5">
        <v>15</v>
      </c>
      <c r="W66" s="5">
        <v>17</v>
      </c>
      <c r="X66" s="5">
        <v>2</v>
      </c>
      <c r="Y66" s="5">
        <v>0</v>
      </c>
    </row>
    <row r="67" spans="1:25" s="6" customFormat="1" ht="12.75">
      <c r="A67" s="4"/>
      <c r="B67" s="15" t="s">
        <v>85</v>
      </c>
      <c r="C67" s="8">
        <f t="shared" si="7"/>
        <v>77</v>
      </c>
      <c r="D67" s="9">
        <f t="shared" si="1"/>
        <v>0.006328073635765943</v>
      </c>
      <c r="E67" s="5">
        <v>7</v>
      </c>
      <c r="F67" s="5">
        <v>1</v>
      </c>
      <c r="G67" s="5">
        <v>2</v>
      </c>
      <c r="H67" s="5">
        <v>6</v>
      </c>
      <c r="I67" s="5">
        <v>5</v>
      </c>
      <c r="J67" s="5">
        <v>6</v>
      </c>
      <c r="K67" s="5">
        <v>6</v>
      </c>
      <c r="L67" s="5">
        <v>9</v>
      </c>
      <c r="M67" s="5">
        <v>7</v>
      </c>
      <c r="N67" s="5">
        <v>2</v>
      </c>
      <c r="O67" s="5">
        <v>5</v>
      </c>
      <c r="P67" s="5">
        <v>2</v>
      </c>
      <c r="Q67" s="5">
        <v>0</v>
      </c>
      <c r="R67" s="5">
        <v>0</v>
      </c>
      <c r="S67" s="5">
        <v>5</v>
      </c>
      <c r="T67" s="5">
        <v>6</v>
      </c>
      <c r="U67" s="5">
        <v>3</v>
      </c>
      <c r="V67" s="5">
        <v>2</v>
      </c>
      <c r="W67" s="5">
        <v>3</v>
      </c>
      <c r="X67" s="5">
        <v>0</v>
      </c>
      <c r="Y67" s="5">
        <v>0</v>
      </c>
    </row>
    <row r="68" spans="1:25" s="6" customFormat="1" ht="12.75">
      <c r="A68" s="4"/>
      <c r="B68" s="15" t="s">
        <v>86</v>
      </c>
      <c r="C68" s="8">
        <f t="shared" si="7"/>
        <v>45</v>
      </c>
      <c r="D68" s="9">
        <f t="shared" si="1"/>
        <v>0.0036982248520710057</v>
      </c>
      <c r="E68" s="5">
        <v>1</v>
      </c>
      <c r="F68" s="5">
        <v>1</v>
      </c>
      <c r="G68" s="5">
        <v>2</v>
      </c>
      <c r="H68" s="5">
        <v>4</v>
      </c>
      <c r="I68" s="5">
        <v>3</v>
      </c>
      <c r="J68" s="5">
        <v>6</v>
      </c>
      <c r="K68" s="5">
        <v>6</v>
      </c>
      <c r="L68" s="5">
        <v>8</v>
      </c>
      <c r="M68" s="5">
        <v>6</v>
      </c>
      <c r="N68" s="5">
        <v>1</v>
      </c>
      <c r="O68" s="5">
        <v>0</v>
      </c>
      <c r="P68" s="5">
        <v>1</v>
      </c>
      <c r="Q68" s="5">
        <v>0</v>
      </c>
      <c r="R68" s="5">
        <v>0</v>
      </c>
      <c r="S68" s="5">
        <v>1</v>
      </c>
      <c r="T68" s="5">
        <v>1</v>
      </c>
      <c r="U68" s="5">
        <v>1</v>
      </c>
      <c r="V68" s="5">
        <v>1</v>
      </c>
      <c r="W68" s="5">
        <v>2</v>
      </c>
      <c r="X68" s="5">
        <v>0</v>
      </c>
      <c r="Y68" s="5">
        <v>0</v>
      </c>
    </row>
    <row r="69" spans="1:25" s="10" customFormat="1" ht="12.75">
      <c r="A69" s="7"/>
      <c r="B69" s="15" t="s">
        <v>87</v>
      </c>
      <c r="C69" s="8">
        <f t="shared" si="7"/>
        <v>89</v>
      </c>
      <c r="D69" s="9">
        <f t="shared" si="1"/>
        <v>0.007314266929651545</v>
      </c>
      <c r="E69" s="7">
        <v>5</v>
      </c>
      <c r="F69" s="7">
        <v>2</v>
      </c>
      <c r="G69" s="7">
        <v>4</v>
      </c>
      <c r="H69" s="7">
        <v>8</v>
      </c>
      <c r="I69" s="7">
        <v>9</v>
      </c>
      <c r="J69" s="7">
        <v>8</v>
      </c>
      <c r="K69" s="7">
        <v>13</v>
      </c>
      <c r="L69" s="7">
        <v>10</v>
      </c>
      <c r="M69" s="7">
        <v>5</v>
      </c>
      <c r="N69" s="7">
        <v>1</v>
      </c>
      <c r="O69" s="7">
        <v>5</v>
      </c>
      <c r="P69" s="7">
        <v>2</v>
      </c>
      <c r="Q69" s="7">
        <v>2</v>
      </c>
      <c r="R69" s="7">
        <v>1</v>
      </c>
      <c r="S69" s="7">
        <v>2</v>
      </c>
      <c r="T69" s="7">
        <v>6</v>
      </c>
      <c r="U69" s="7">
        <v>3</v>
      </c>
      <c r="V69" s="7">
        <v>2</v>
      </c>
      <c r="W69" s="7">
        <v>1</v>
      </c>
      <c r="X69" s="7">
        <v>0</v>
      </c>
      <c r="Y69" s="7">
        <v>0</v>
      </c>
    </row>
    <row r="70" spans="1:25" s="10" customFormat="1" ht="12.75">
      <c r="A70" s="7"/>
      <c r="B70" s="15" t="s">
        <v>88</v>
      </c>
      <c r="C70" s="8">
        <f t="shared" si="7"/>
        <v>35</v>
      </c>
      <c r="D70" s="9">
        <f t="shared" si="1"/>
        <v>0.002876397107166338</v>
      </c>
      <c r="E70" s="7">
        <v>0</v>
      </c>
      <c r="F70" s="7">
        <v>2</v>
      </c>
      <c r="G70" s="7">
        <v>0</v>
      </c>
      <c r="H70" s="7">
        <v>3</v>
      </c>
      <c r="I70" s="7">
        <v>2</v>
      </c>
      <c r="J70" s="7">
        <v>3</v>
      </c>
      <c r="K70" s="7">
        <v>9</v>
      </c>
      <c r="L70" s="7">
        <v>3</v>
      </c>
      <c r="M70" s="7">
        <v>3</v>
      </c>
      <c r="N70" s="7">
        <v>1</v>
      </c>
      <c r="O70" s="7">
        <v>0</v>
      </c>
      <c r="P70" s="7">
        <v>1</v>
      </c>
      <c r="Q70" s="7">
        <v>0</v>
      </c>
      <c r="R70" s="7">
        <v>0</v>
      </c>
      <c r="S70" s="7">
        <v>0</v>
      </c>
      <c r="T70" s="7">
        <v>2</v>
      </c>
      <c r="U70" s="7">
        <v>4</v>
      </c>
      <c r="V70" s="7">
        <v>0</v>
      </c>
      <c r="W70" s="7">
        <v>2</v>
      </c>
      <c r="X70" s="7">
        <v>0</v>
      </c>
      <c r="Y70" s="7">
        <v>0</v>
      </c>
    </row>
    <row r="71" spans="1:25" s="10" customFormat="1" ht="12.75">
      <c r="A71" s="7"/>
      <c r="B71" s="15" t="s">
        <v>89</v>
      </c>
      <c r="C71" s="8">
        <f t="shared" si="7"/>
        <v>31</v>
      </c>
      <c r="D71" s="9">
        <f aca="true" t="shared" si="8" ref="D71:D134">C71/$C$138</f>
        <v>0.0025476660092044706</v>
      </c>
      <c r="E71" s="7">
        <v>2</v>
      </c>
      <c r="F71" s="7">
        <v>0</v>
      </c>
      <c r="G71" s="7">
        <v>2</v>
      </c>
      <c r="H71" s="7">
        <v>4</v>
      </c>
      <c r="I71" s="7">
        <v>1</v>
      </c>
      <c r="J71" s="7">
        <v>2</v>
      </c>
      <c r="K71" s="7">
        <v>5</v>
      </c>
      <c r="L71" s="7">
        <v>5</v>
      </c>
      <c r="M71" s="7">
        <v>2</v>
      </c>
      <c r="N71" s="7">
        <v>2</v>
      </c>
      <c r="O71" s="7">
        <v>1</v>
      </c>
      <c r="P71" s="7">
        <v>1</v>
      </c>
      <c r="Q71" s="7">
        <v>0</v>
      </c>
      <c r="R71" s="7">
        <v>0</v>
      </c>
      <c r="S71" s="7">
        <v>0</v>
      </c>
      <c r="T71" s="7">
        <v>0</v>
      </c>
      <c r="U71" s="7">
        <v>3</v>
      </c>
      <c r="V71" s="7">
        <v>0</v>
      </c>
      <c r="W71" s="7">
        <v>1</v>
      </c>
      <c r="X71" s="7">
        <v>0</v>
      </c>
      <c r="Y71" s="7">
        <v>0</v>
      </c>
    </row>
    <row r="72" spans="1:25" s="10" customFormat="1" ht="12.75">
      <c r="A72" s="7"/>
      <c r="B72" s="15" t="s">
        <v>90</v>
      </c>
      <c r="C72" s="8">
        <f t="shared" si="7"/>
        <v>31</v>
      </c>
      <c r="D72" s="9">
        <f t="shared" si="8"/>
        <v>0.0025476660092044706</v>
      </c>
      <c r="E72" s="7">
        <v>1</v>
      </c>
      <c r="F72" s="7">
        <v>0</v>
      </c>
      <c r="G72" s="7">
        <v>0</v>
      </c>
      <c r="H72" s="7">
        <v>1</v>
      </c>
      <c r="I72" s="7">
        <v>3</v>
      </c>
      <c r="J72" s="7">
        <v>2</v>
      </c>
      <c r="K72" s="7">
        <v>3</v>
      </c>
      <c r="L72" s="7">
        <v>3</v>
      </c>
      <c r="M72" s="7">
        <v>8</v>
      </c>
      <c r="N72" s="7">
        <v>0</v>
      </c>
      <c r="O72" s="7">
        <v>3</v>
      </c>
      <c r="P72" s="7">
        <v>2</v>
      </c>
      <c r="Q72" s="7">
        <v>1</v>
      </c>
      <c r="R72" s="7">
        <v>0</v>
      </c>
      <c r="S72" s="7">
        <v>1</v>
      </c>
      <c r="T72" s="7">
        <v>1</v>
      </c>
      <c r="U72" s="7">
        <v>1</v>
      </c>
      <c r="V72" s="7">
        <v>0</v>
      </c>
      <c r="W72" s="7">
        <v>1</v>
      </c>
      <c r="X72" s="7">
        <v>0</v>
      </c>
      <c r="Y72" s="7">
        <v>0</v>
      </c>
    </row>
    <row r="73" spans="1:25" s="10" customFormat="1" ht="12.75">
      <c r="A73" s="7"/>
      <c r="B73" s="15" t="s">
        <v>91</v>
      </c>
      <c r="C73" s="8">
        <f t="shared" si="7"/>
        <v>51</v>
      </c>
      <c r="D73" s="9">
        <f t="shared" si="8"/>
        <v>0.004191321499013806</v>
      </c>
      <c r="E73" s="7">
        <v>3</v>
      </c>
      <c r="F73" s="7">
        <v>1</v>
      </c>
      <c r="G73" s="7">
        <v>5</v>
      </c>
      <c r="H73" s="7">
        <v>5</v>
      </c>
      <c r="I73" s="7">
        <v>2</v>
      </c>
      <c r="J73" s="7">
        <v>1</v>
      </c>
      <c r="K73" s="7">
        <v>5</v>
      </c>
      <c r="L73" s="7">
        <v>2</v>
      </c>
      <c r="M73" s="7">
        <v>7</v>
      </c>
      <c r="N73" s="7">
        <v>0</v>
      </c>
      <c r="O73" s="7">
        <v>3</v>
      </c>
      <c r="P73" s="7">
        <v>1</v>
      </c>
      <c r="Q73" s="7">
        <v>2</v>
      </c>
      <c r="R73" s="7">
        <v>0</v>
      </c>
      <c r="S73" s="7">
        <v>1</v>
      </c>
      <c r="T73" s="7">
        <v>8</v>
      </c>
      <c r="U73" s="7">
        <v>2</v>
      </c>
      <c r="V73" s="7">
        <v>0</v>
      </c>
      <c r="W73" s="7">
        <v>2</v>
      </c>
      <c r="X73" s="7">
        <v>1</v>
      </c>
      <c r="Y73" s="7">
        <v>0</v>
      </c>
    </row>
    <row r="74" spans="1:25" s="10" customFormat="1" ht="12.75">
      <c r="A74" s="7"/>
      <c r="B74" s="15" t="s">
        <v>92</v>
      </c>
      <c r="C74" s="8">
        <f t="shared" si="7"/>
        <v>65</v>
      </c>
      <c r="D74" s="9">
        <f t="shared" si="8"/>
        <v>0.005341880341880342</v>
      </c>
      <c r="E74" s="7">
        <v>5</v>
      </c>
      <c r="F74" s="7">
        <v>3</v>
      </c>
      <c r="G74" s="7">
        <v>2</v>
      </c>
      <c r="H74" s="7">
        <v>2</v>
      </c>
      <c r="I74" s="7">
        <v>6</v>
      </c>
      <c r="J74" s="7">
        <v>5</v>
      </c>
      <c r="K74" s="7">
        <v>6</v>
      </c>
      <c r="L74" s="7">
        <v>2</v>
      </c>
      <c r="M74" s="7">
        <v>11</v>
      </c>
      <c r="N74" s="7">
        <v>2</v>
      </c>
      <c r="O74" s="7">
        <v>5</v>
      </c>
      <c r="P74" s="7">
        <v>2</v>
      </c>
      <c r="Q74" s="7">
        <v>0</v>
      </c>
      <c r="R74" s="7">
        <v>2</v>
      </c>
      <c r="S74" s="7">
        <v>2</v>
      </c>
      <c r="T74" s="7">
        <v>3</v>
      </c>
      <c r="U74" s="7">
        <v>2</v>
      </c>
      <c r="V74" s="7">
        <v>2</v>
      </c>
      <c r="W74" s="7">
        <v>3</v>
      </c>
      <c r="X74" s="7">
        <v>0</v>
      </c>
      <c r="Y74" s="7">
        <v>0</v>
      </c>
    </row>
    <row r="75" spans="1:25" s="10" customFormat="1" ht="12.75">
      <c r="A75" s="7"/>
      <c r="B75" s="15" t="s">
        <v>93</v>
      </c>
      <c r="C75" s="8">
        <f t="shared" si="7"/>
        <v>31</v>
      </c>
      <c r="D75" s="9">
        <f t="shared" si="8"/>
        <v>0.0025476660092044706</v>
      </c>
      <c r="E75" s="7">
        <v>1</v>
      </c>
      <c r="F75" s="7">
        <v>0</v>
      </c>
      <c r="G75" s="7">
        <v>0</v>
      </c>
      <c r="H75" s="7">
        <v>1</v>
      </c>
      <c r="I75" s="7">
        <v>5</v>
      </c>
      <c r="J75" s="7">
        <v>0</v>
      </c>
      <c r="K75" s="7">
        <v>4</v>
      </c>
      <c r="L75" s="7">
        <v>6</v>
      </c>
      <c r="M75" s="7">
        <v>1</v>
      </c>
      <c r="N75" s="7">
        <v>3</v>
      </c>
      <c r="O75" s="7">
        <v>2</v>
      </c>
      <c r="P75" s="7">
        <v>1</v>
      </c>
      <c r="Q75" s="7">
        <v>1</v>
      </c>
      <c r="R75" s="7">
        <v>2</v>
      </c>
      <c r="S75" s="7">
        <v>1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0</v>
      </c>
    </row>
    <row r="76" spans="1:25" s="10" customFormat="1" ht="12.75">
      <c r="A76" s="7"/>
      <c r="B76" s="15" t="s">
        <v>94</v>
      </c>
      <c r="C76" s="8">
        <f t="shared" si="7"/>
        <v>29</v>
      </c>
      <c r="D76" s="9">
        <f t="shared" si="8"/>
        <v>0.0023833004602235373</v>
      </c>
      <c r="E76" s="7">
        <v>3</v>
      </c>
      <c r="F76" s="7">
        <v>0</v>
      </c>
      <c r="G76" s="7">
        <v>1</v>
      </c>
      <c r="H76" s="7">
        <v>2</v>
      </c>
      <c r="I76" s="7">
        <v>1</v>
      </c>
      <c r="J76" s="7">
        <v>1</v>
      </c>
      <c r="K76" s="7">
        <v>2</v>
      </c>
      <c r="L76" s="7">
        <v>3</v>
      </c>
      <c r="M76" s="7">
        <v>6</v>
      </c>
      <c r="N76" s="7">
        <v>0</v>
      </c>
      <c r="O76" s="7">
        <v>2</v>
      </c>
      <c r="P76" s="7">
        <v>1</v>
      </c>
      <c r="Q76" s="7">
        <v>1</v>
      </c>
      <c r="R76" s="7">
        <v>1</v>
      </c>
      <c r="S76" s="7">
        <v>0</v>
      </c>
      <c r="T76" s="7">
        <v>3</v>
      </c>
      <c r="U76" s="7">
        <v>0</v>
      </c>
      <c r="V76" s="7">
        <v>1</v>
      </c>
      <c r="W76" s="7">
        <v>1</v>
      </c>
      <c r="X76" s="7">
        <v>0</v>
      </c>
      <c r="Y76" s="7">
        <v>0</v>
      </c>
    </row>
    <row r="77" spans="1:25" s="10" customFormat="1" ht="12.75">
      <c r="A77" s="7"/>
      <c r="B77" s="15" t="s">
        <v>95</v>
      </c>
      <c r="C77" s="8">
        <f t="shared" si="7"/>
        <v>36</v>
      </c>
      <c r="D77" s="9">
        <f t="shared" si="8"/>
        <v>0.0029585798816568047</v>
      </c>
      <c r="E77" s="7">
        <v>4</v>
      </c>
      <c r="F77" s="7">
        <v>1</v>
      </c>
      <c r="G77" s="7">
        <v>1</v>
      </c>
      <c r="H77" s="7">
        <v>0</v>
      </c>
      <c r="I77" s="7">
        <v>4</v>
      </c>
      <c r="J77" s="7">
        <v>2</v>
      </c>
      <c r="K77" s="7">
        <v>2</v>
      </c>
      <c r="L77" s="7">
        <v>3</v>
      </c>
      <c r="M77" s="7">
        <v>3</v>
      </c>
      <c r="N77" s="7">
        <v>2</v>
      </c>
      <c r="O77" s="7">
        <v>0</v>
      </c>
      <c r="P77" s="7">
        <v>2</v>
      </c>
      <c r="Q77" s="7">
        <v>1</v>
      </c>
      <c r="R77" s="7">
        <v>3</v>
      </c>
      <c r="S77" s="7">
        <v>0</v>
      </c>
      <c r="T77" s="7">
        <v>3</v>
      </c>
      <c r="U77" s="7">
        <v>0</v>
      </c>
      <c r="V77" s="7">
        <v>2</v>
      </c>
      <c r="W77" s="7">
        <v>3</v>
      </c>
      <c r="X77" s="7">
        <v>0</v>
      </c>
      <c r="Y77" s="7">
        <v>0</v>
      </c>
    </row>
    <row r="78" spans="1:25" s="10" customFormat="1" ht="12.75">
      <c r="A78" s="7"/>
      <c r="B78" s="15" t="s">
        <v>96</v>
      </c>
      <c r="C78" s="8">
        <f t="shared" si="7"/>
        <v>24</v>
      </c>
      <c r="D78" s="9">
        <f t="shared" si="8"/>
        <v>0.0019723865877712033</v>
      </c>
      <c r="E78" s="7">
        <v>2</v>
      </c>
      <c r="F78" s="7">
        <v>1</v>
      </c>
      <c r="G78" s="7">
        <v>2</v>
      </c>
      <c r="H78" s="7">
        <v>1</v>
      </c>
      <c r="I78" s="7">
        <v>0</v>
      </c>
      <c r="J78" s="7">
        <v>2</v>
      </c>
      <c r="K78" s="7">
        <v>2</v>
      </c>
      <c r="L78" s="7">
        <v>4</v>
      </c>
      <c r="M78" s="7">
        <v>1</v>
      </c>
      <c r="N78" s="7">
        <v>2</v>
      </c>
      <c r="O78" s="7">
        <v>3</v>
      </c>
      <c r="P78" s="7">
        <v>0</v>
      </c>
      <c r="Q78" s="7">
        <v>0</v>
      </c>
      <c r="R78" s="7">
        <v>0</v>
      </c>
      <c r="S78" s="7">
        <v>1</v>
      </c>
      <c r="T78" s="7">
        <v>2</v>
      </c>
      <c r="U78" s="7">
        <v>1</v>
      </c>
      <c r="V78" s="7">
        <v>0</v>
      </c>
      <c r="W78" s="7">
        <v>0</v>
      </c>
      <c r="X78" s="7">
        <v>0</v>
      </c>
      <c r="Y78" s="7">
        <v>0</v>
      </c>
    </row>
    <row r="79" spans="1:25" s="10" customFormat="1" ht="12.75">
      <c r="A79" s="7"/>
      <c r="B79" s="15" t="s">
        <v>97</v>
      </c>
      <c r="C79" s="8">
        <f t="shared" si="7"/>
        <v>13</v>
      </c>
      <c r="D79" s="9">
        <f t="shared" si="8"/>
        <v>0.0010683760683760685</v>
      </c>
      <c r="E79" s="7">
        <v>2</v>
      </c>
      <c r="F79" s="7">
        <v>0</v>
      </c>
      <c r="G79" s="7">
        <v>0</v>
      </c>
      <c r="H79" s="7">
        <v>1</v>
      </c>
      <c r="I79" s="7">
        <v>0</v>
      </c>
      <c r="J79" s="7">
        <v>1</v>
      </c>
      <c r="K79" s="7">
        <v>4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3</v>
      </c>
      <c r="V79" s="7">
        <v>2</v>
      </c>
      <c r="W79" s="7">
        <v>0</v>
      </c>
      <c r="X79" s="7">
        <v>0</v>
      </c>
      <c r="Y79" s="7">
        <v>0</v>
      </c>
    </row>
    <row r="80" spans="1:25" s="10" customFormat="1" ht="12.75">
      <c r="A80" s="7"/>
      <c r="B80" s="15" t="s">
        <v>98</v>
      </c>
      <c r="C80" s="8">
        <f t="shared" si="7"/>
        <v>55</v>
      </c>
      <c r="D80" s="9">
        <f t="shared" si="8"/>
        <v>0.004520052596975674</v>
      </c>
      <c r="E80" s="7">
        <v>2</v>
      </c>
      <c r="F80" s="7">
        <v>2</v>
      </c>
      <c r="G80" s="7">
        <v>0</v>
      </c>
      <c r="H80" s="7">
        <v>4</v>
      </c>
      <c r="I80" s="7">
        <v>4</v>
      </c>
      <c r="J80" s="7">
        <v>5</v>
      </c>
      <c r="K80" s="7">
        <v>3</v>
      </c>
      <c r="L80" s="7">
        <v>6</v>
      </c>
      <c r="M80" s="7">
        <v>6</v>
      </c>
      <c r="N80" s="7">
        <v>2</v>
      </c>
      <c r="O80" s="7">
        <v>1</v>
      </c>
      <c r="P80" s="7">
        <v>0</v>
      </c>
      <c r="Q80" s="7">
        <v>4</v>
      </c>
      <c r="R80" s="7">
        <v>0</v>
      </c>
      <c r="S80" s="7">
        <v>4</v>
      </c>
      <c r="T80" s="7">
        <v>4</v>
      </c>
      <c r="U80" s="7">
        <v>2</v>
      </c>
      <c r="V80" s="7">
        <v>2</v>
      </c>
      <c r="W80" s="7">
        <v>3</v>
      </c>
      <c r="X80" s="7">
        <v>0</v>
      </c>
      <c r="Y80" s="7">
        <v>1</v>
      </c>
    </row>
    <row r="81" spans="1:25" s="10" customFormat="1" ht="12.75">
      <c r="A81" s="7"/>
      <c r="B81" s="15" t="s">
        <v>99</v>
      </c>
      <c r="C81" s="8">
        <f t="shared" si="7"/>
        <v>32</v>
      </c>
      <c r="D81" s="9">
        <f t="shared" si="8"/>
        <v>0.0026298487836949377</v>
      </c>
      <c r="E81" s="7">
        <v>2</v>
      </c>
      <c r="F81" s="7">
        <v>2</v>
      </c>
      <c r="G81" s="7">
        <v>2</v>
      </c>
      <c r="H81" s="7">
        <v>2</v>
      </c>
      <c r="I81" s="7">
        <v>1</v>
      </c>
      <c r="J81" s="7">
        <v>4</v>
      </c>
      <c r="K81" s="7">
        <v>3</v>
      </c>
      <c r="L81" s="7">
        <v>0</v>
      </c>
      <c r="M81" s="7">
        <v>1</v>
      </c>
      <c r="N81" s="7">
        <v>0</v>
      </c>
      <c r="O81" s="7">
        <v>3</v>
      </c>
      <c r="P81" s="7">
        <v>0</v>
      </c>
      <c r="Q81" s="7">
        <v>4</v>
      </c>
      <c r="R81" s="7">
        <v>1</v>
      </c>
      <c r="S81" s="7">
        <v>0</v>
      </c>
      <c r="T81" s="7">
        <v>2</v>
      </c>
      <c r="U81" s="7">
        <v>2</v>
      </c>
      <c r="V81" s="7">
        <v>1</v>
      </c>
      <c r="W81" s="7">
        <v>2</v>
      </c>
      <c r="X81" s="7">
        <v>0</v>
      </c>
      <c r="Y81" s="7">
        <v>0</v>
      </c>
    </row>
    <row r="82" spans="1:25" s="6" customFormat="1" ht="12.75">
      <c r="A82" s="4"/>
      <c r="B82" s="31" t="s">
        <v>159</v>
      </c>
      <c r="C82" s="5">
        <f>SUM(C66:C81)</f>
        <v>1161</v>
      </c>
      <c r="D82" s="9">
        <f t="shared" si="8"/>
        <v>0.09541420118343195</v>
      </c>
      <c r="E82" s="5">
        <f>SUM(E66:E81)</f>
        <v>59</v>
      </c>
      <c r="F82" s="5">
        <f>SUM(F66:F81)</f>
        <v>46</v>
      </c>
      <c r="G82" s="5">
        <f>SUM(G66:G81)</f>
        <v>45</v>
      </c>
      <c r="H82" s="5">
        <f>SUM(H66:H81)</f>
        <v>78</v>
      </c>
      <c r="I82" s="5">
        <f>SUM(I66:I81)</f>
        <v>83</v>
      </c>
      <c r="J82" s="5">
        <f aca="true" t="shared" si="9" ref="J82:Y82">SUM(J66:J81)</f>
        <v>94</v>
      </c>
      <c r="K82" s="5">
        <f t="shared" si="9"/>
        <v>134</v>
      </c>
      <c r="L82" s="5">
        <f t="shared" si="9"/>
        <v>124</v>
      </c>
      <c r="M82" s="5">
        <f t="shared" si="9"/>
        <v>123</v>
      </c>
      <c r="N82" s="5">
        <f t="shared" si="9"/>
        <v>32</v>
      </c>
      <c r="O82" s="5">
        <f t="shared" si="9"/>
        <v>58</v>
      </c>
      <c r="P82" s="5">
        <f t="shared" si="9"/>
        <v>21</v>
      </c>
      <c r="Q82" s="5">
        <f t="shared" si="9"/>
        <v>28</v>
      </c>
      <c r="R82" s="5">
        <f t="shared" si="9"/>
        <v>20</v>
      </c>
      <c r="S82" s="5">
        <f t="shared" si="9"/>
        <v>29</v>
      </c>
      <c r="T82" s="5">
        <f t="shared" si="9"/>
        <v>67</v>
      </c>
      <c r="U82" s="5">
        <f t="shared" si="9"/>
        <v>44</v>
      </c>
      <c r="V82" s="5">
        <f t="shared" si="9"/>
        <v>31</v>
      </c>
      <c r="W82" s="5">
        <f t="shared" si="9"/>
        <v>41</v>
      </c>
      <c r="X82" s="5">
        <f t="shared" si="9"/>
        <v>3</v>
      </c>
      <c r="Y82" s="5">
        <f t="shared" si="9"/>
        <v>1</v>
      </c>
    </row>
    <row r="83" spans="1:25" s="10" customFormat="1" ht="12.75">
      <c r="A83" s="17" t="s">
        <v>100</v>
      </c>
      <c r="B83" s="32"/>
      <c r="C83" s="19"/>
      <c r="D83" s="20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s="10" customFormat="1" ht="12.75">
      <c r="A84" s="7"/>
      <c r="B84" s="15" t="s">
        <v>101</v>
      </c>
      <c r="C84" s="8">
        <f aca="true" t="shared" si="10" ref="C84:C101">SUM(E84:Y84)</f>
        <v>149</v>
      </c>
      <c r="D84" s="9">
        <f t="shared" si="8"/>
        <v>0.012245233399079554</v>
      </c>
      <c r="E84" s="7">
        <v>4</v>
      </c>
      <c r="F84" s="7">
        <v>0</v>
      </c>
      <c r="G84" s="7">
        <v>0</v>
      </c>
      <c r="H84" s="7">
        <v>2</v>
      </c>
      <c r="I84" s="7">
        <v>4</v>
      </c>
      <c r="J84" s="7">
        <v>3</v>
      </c>
      <c r="K84" s="7">
        <v>4</v>
      </c>
      <c r="L84" s="7">
        <v>10</v>
      </c>
      <c r="M84" s="7">
        <v>12</v>
      </c>
      <c r="N84" s="7">
        <v>13</v>
      </c>
      <c r="O84" s="7">
        <v>11</v>
      </c>
      <c r="P84" s="7">
        <v>24</v>
      </c>
      <c r="Q84" s="7">
        <v>16</v>
      </c>
      <c r="R84" s="7">
        <v>10</v>
      </c>
      <c r="S84" s="7">
        <v>3</v>
      </c>
      <c r="T84" s="7">
        <v>1</v>
      </c>
      <c r="U84" s="7">
        <v>11</v>
      </c>
      <c r="V84" s="7">
        <v>2</v>
      </c>
      <c r="W84" s="7">
        <v>15</v>
      </c>
      <c r="X84" s="7">
        <v>4</v>
      </c>
      <c r="Y84" s="7">
        <v>0</v>
      </c>
    </row>
    <row r="85" spans="1:25" s="10" customFormat="1" ht="12.75">
      <c r="A85" s="7"/>
      <c r="B85" s="15" t="s">
        <v>102</v>
      </c>
      <c r="C85" s="8">
        <f t="shared" si="10"/>
        <v>20</v>
      </c>
      <c r="D85" s="9">
        <f t="shared" si="8"/>
        <v>0.001643655489809336</v>
      </c>
      <c r="E85" s="7">
        <v>0</v>
      </c>
      <c r="F85" s="7">
        <v>0</v>
      </c>
      <c r="G85" s="7">
        <v>0</v>
      </c>
      <c r="H85" s="7">
        <v>0</v>
      </c>
      <c r="I85" s="7">
        <v>1</v>
      </c>
      <c r="J85" s="7">
        <v>0</v>
      </c>
      <c r="K85" s="7">
        <v>2</v>
      </c>
      <c r="L85" s="7">
        <v>4</v>
      </c>
      <c r="M85" s="7">
        <v>3</v>
      </c>
      <c r="N85" s="7">
        <v>2</v>
      </c>
      <c r="O85" s="7">
        <v>3</v>
      </c>
      <c r="P85" s="7">
        <v>1</v>
      </c>
      <c r="Q85" s="7">
        <v>1</v>
      </c>
      <c r="R85" s="7">
        <v>0</v>
      </c>
      <c r="S85" s="7">
        <v>1</v>
      </c>
      <c r="T85" s="7">
        <v>1</v>
      </c>
      <c r="U85" s="7">
        <v>0</v>
      </c>
      <c r="V85" s="7">
        <v>1</v>
      </c>
      <c r="W85" s="7">
        <v>0</v>
      </c>
      <c r="X85" s="7">
        <v>0</v>
      </c>
      <c r="Y85" s="7">
        <v>0</v>
      </c>
    </row>
    <row r="86" spans="1:25" s="10" customFormat="1" ht="12.75">
      <c r="A86" s="7"/>
      <c r="B86" s="15" t="s">
        <v>103</v>
      </c>
      <c r="C86" s="8">
        <f t="shared" si="10"/>
        <v>43</v>
      </c>
      <c r="D86" s="9">
        <f t="shared" si="8"/>
        <v>0.0035338593030900724</v>
      </c>
      <c r="E86" s="7">
        <v>5</v>
      </c>
      <c r="F86" s="7">
        <v>0</v>
      </c>
      <c r="G86" s="7">
        <v>0</v>
      </c>
      <c r="H86" s="7">
        <v>1</v>
      </c>
      <c r="I86" s="7">
        <v>0</v>
      </c>
      <c r="J86" s="7">
        <v>0</v>
      </c>
      <c r="K86" s="7">
        <v>0</v>
      </c>
      <c r="L86" s="7">
        <v>2</v>
      </c>
      <c r="M86" s="7">
        <v>3</v>
      </c>
      <c r="N86" s="7">
        <v>6</v>
      </c>
      <c r="O86" s="7">
        <v>5</v>
      </c>
      <c r="P86" s="7">
        <v>6</v>
      </c>
      <c r="Q86" s="7">
        <v>8</v>
      </c>
      <c r="R86" s="7">
        <v>0</v>
      </c>
      <c r="S86" s="7">
        <v>0</v>
      </c>
      <c r="T86" s="7">
        <v>1</v>
      </c>
      <c r="U86" s="7">
        <v>4</v>
      </c>
      <c r="V86" s="7">
        <v>1</v>
      </c>
      <c r="W86" s="7">
        <v>1</v>
      </c>
      <c r="X86" s="7">
        <v>0</v>
      </c>
      <c r="Y86" s="7">
        <v>0</v>
      </c>
    </row>
    <row r="87" spans="1:25" s="10" customFormat="1" ht="12.75">
      <c r="A87" s="7"/>
      <c r="B87" s="15" t="s">
        <v>104</v>
      </c>
      <c r="C87" s="8">
        <f t="shared" si="10"/>
        <v>5</v>
      </c>
      <c r="D87" s="9">
        <f t="shared" si="8"/>
        <v>0.000410913872452334</v>
      </c>
      <c r="E87" s="7">
        <v>0</v>
      </c>
      <c r="F87" s="7">
        <v>1</v>
      </c>
      <c r="G87" s="7">
        <v>0</v>
      </c>
      <c r="H87" s="7">
        <v>0</v>
      </c>
      <c r="I87" s="7">
        <v>0</v>
      </c>
      <c r="J87" s="7">
        <v>3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1</v>
      </c>
      <c r="Y87" s="7">
        <v>0</v>
      </c>
    </row>
    <row r="88" spans="1:25" s="10" customFormat="1" ht="12.75">
      <c r="A88" s="7"/>
      <c r="B88" s="15" t="s">
        <v>105</v>
      </c>
      <c r="C88" s="8">
        <f t="shared" si="10"/>
        <v>9</v>
      </c>
      <c r="D88" s="9">
        <f t="shared" si="8"/>
        <v>0.0007396449704142012</v>
      </c>
      <c r="E88" s="7">
        <v>0</v>
      </c>
      <c r="F88" s="7">
        <v>0</v>
      </c>
      <c r="G88" s="7">
        <v>0</v>
      </c>
      <c r="H88" s="7">
        <v>1</v>
      </c>
      <c r="I88" s="7">
        <v>0</v>
      </c>
      <c r="J88" s="7">
        <v>0</v>
      </c>
      <c r="K88" s="7">
        <v>0</v>
      </c>
      <c r="L88" s="7">
        <v>1</v>
      </c>
      <c r="M88" s="7">
        <v>0</v>
      </c>
      <c r="N88" s="7">
        <v>2</v>
      </c>
      <c r="O88" s="7">
        <v>1</v>
      </c>
      <c r="P88" s="7">
        <v>2</v>
      </c>
      <c r="Q88" s="7">
        <v>0</v>
      </c>
      <c r="R88" s="7">
        <v>0</v>
      </c>
      <c r="S88" s="7">
        <v>0</v>
      </c>
      <c r="T88" s="7">
        <v>1</v>
      </c>
      <c r="U88" s="7">
        <v>0</v>
      </c>
      <c r="V88" s="7">
        <v>0</v>
      </c>
      <c r="W88" s="7">
        <v>1</v>
      </c>
      <c r="X88" s="7">
        <v>0</v>
      </c>
      <c r="Y88" s="7">
        <v>0</v>
      </c>
    </row>
    <row r="89" spans="1:25" s="10" customFormat="1" ht="12.75">
      <c r="A89" s="7"/>
      <c r="B89" s="15" t="s">
        <v>106</v>
      </c>
      <c r="C89" s="8">
        <f t="shared" si="10"/>
        <v>2156</v>
      </c>
      <c r="D89" s="9">
        <f t="shared" si="8"/>
        <v>0.17718606180144642</v>
      </c>
      <c r="E89" s="7">
        <v>163</v>
      </c>
      <c r="F89" s="7">
        <v>64</v>
      </c>
      <c r="G89" s="7">
        <v>33</v>
      </c>
      <c r="H89" s="7">
        <v>99</v>
      </c>
      <c r="I89" s="7">
        <v>79</v>
      </c>
      <c r="J89" s="7">
        <v>119</v>
      </c>
      <c r="K89" s="7">
        <v>194</v>
      </c>
      <c r="L89" s="7">
        <v>147</v>
      </c>
      <c r="M89" s="7">
        <v>136</v>
      </c>
      <c r="N89" s="7">
        <v>117</v>
      </c>
      <c r="O89" s="7">
        <v>168</v>
      </c>
      <c r="P89" s="7">
        <v>64</v>
      </c>
      <c r="Q89" s="7">
        <v>77</v>
      </c>
      <c r="R89" s="7">
        <v>48</v>
      </c>
      <c r="S89" s="7">
        <v>120</v>
      </c>
      <c r="T89" s="7">
        <v>115</v>
      </c>
      <c r="U89" s="7">
        <v>231</v>
      </c>
      <c r="V89" s="7">
        <v>65</v>
      </c>
      <c r="W89" s="7">
        <v>111</v>
      </c>
      <c r="X89" s="7">
        <v>1</v>
      </c>
      <c r="Y89" s="7">
        <v>5</v>
      </c>
    </row>
    <row r="90" spans="1:25" s="10" customFormat="1" ht="12.75">
      <c r="A90" s="7"/>
      <c r="B90" s="15" t="s">
        <v>107</v>
      </c>
      <c r="C90" s="8">
        <f t="shared" si="10"/>
        <v>11</v>
      </c>
      <c r="D90" s="9">
        <f t="shared" si="8"/>
        <v>0.0009040105193951348</v>
      </c>
      <c r="E90" s="7">
        <v>2</v>
      </c>
      <c r="F90" s="7">
        <v>0</v>
      </c>
      <c r="G90" s="7">
        <v>0</v>
      </c>
      <c r="H90" s="7">
        <v>0</v>
      </c>
      <c r="I90" s="7">
        <v>1</v>
      </c>
      <c r="J90" s="7">
        <v>0</v>
      </c>
      <c r="K90" s="7">
        <v>0</v>
      </c>
      <c r="L90" s="7">
        <v>0</v>
      </c>
      <c r="M90" s="7">
        <v>1</v>
      </c>
      <c r="N90" s="7">
        <v>1</v>
      </c>
      <c r="O90" s="7">
        <v>2</v>
      </c>
      <c r="P90" s="7">
        <v>3</v>
      </c>
      <c r="Q90" s="7">
        <v>0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0</v>
      </c>
      <c r="X90" s="7">
        <v>0</v>
      </c>
      <c r="Y90" s="7">
        <v>0</v>
      </c>
    </row>
    <row r="91" spans="1:25" s="10" customFormat="1" ht="12.75">
      <c r="A91" s="7"/>
      <c r="B91" s="15" t="s">
        <v>108</v>
      </c>
      <c r="C91" s="8">
        <f t="shared" si="10"/>
        <v>2</v>
      </c>
      <c r="D91" s="9">
        <f t="shared" si="8"/>
        <v>0.0001643655489809336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1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s="10" customFormat="1" ht="12.75">
      <c r="A92" s="7"/>
      <c r="B92" s="15" t="s">
        <v>109</v>
      </c>
      <c r="C92" s="8">
        <f t="shared" si="10"/>
        <v>9</v>
      </c>
      <c r="D92" s="9">
        <f t="shared" si="8"/>
        <v>0.0007396449704142012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</v>
      </c>
      <c r="M92" s="7">
        <v>1</v>
      </c>
      <c r="N92" s="7">
        <v>0</v>
      </c>
      <c r="O92" s="7">
        <v>1</v>
      </c>
      <c r="P92" s="7">
        <v>1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1</v>
      </c>
      <c r="W92" s="7">
        <v>0</v>
      </c>
      <c r="X92" s="7">
        <v>0</v>
      </c>
      <c r="Y92" s="7">
        <v>1</v>
      </c>
    </row>
    <row r="93" spans="1:25" s="10" customFormat="1" ht="12.75">
      <c r="A93" s="7"/>
      <c r="B93" s="15" t="s">
        <v>110</v>
      </c>
      <c r="C93" s="8">
        <f t="shared" si="10"/>
        <v>1</v>
      </c>
      <c r="D93" s="9">
        <f t="shared" si="8"/>
        <v>8.21827744904668E-05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1</v>
      </c>
      <c r="W93" s="7">
        <v>0</v>
      </c>
      <c r="X93" s="7">
        <v>0</v>
      </c>
      <c r="Y93" s="7">
        <v>0</v>
      </c>
    </row>
    <row r="94" spans="1:25" s="10" customFormat="1" ht="12.75">
      <c r="A94" s="7"/>
      <c r="B94" s="15" t="s">
        <v>111</v>
      </c>
      <c r="C94" s="8">
        <f t="shared" si="10"/>
        <v>1</v>
      </c>
      <c r="D94" s="9">
        <f t="shared" si="8"/>
        <v>8.21827744904668E-05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1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 s="10" customFormat="1" ht="12.75">
      <c r="A95" s="7"/>
      <c r="B95" s="15" t="s">
        <v>112</v>
      </c>
      <c r="C95" s="8">
        <f t="shared" si="10"/>
        <v>5</v>
      </c>
      <c r="D95" s="9">
        <f t="shared" si="8"/>
        <v>0.000410913872452334</v>
      </c>
      <c r="E95" s="7">
        <v>0</v>
      </c>
      <c r="F95" s="7">
        <v>0</v>
      </c>
      <c r="G95" s="7">
        <v>0</v>
      </c>
      <c r="H95" s="7">
        <v>1</v>
      </c>
      <c r="I95" s="7">
        <v>0</v>
      </c>
      <c r="J95" s="7">
        <v>0</v>
      </c>
      <c r="K95" s="7">
        <v>1</v>
      </c>
      <c r="L95" s="7">
        <v>1</v>
      </c>
      <c r="M95" s="7">
        <v>0</v>
      </c>
      <c r="N95" s="7">
        <v>0</v>
      </c>
      <c r="O95" s="7">
        <v>0</v>
      </c>
      <c r="P95" s="7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1</v>
      </c>
      <c r="W95" s="7">
        <v>0</v>
      </c>
      <c r="X95" s="7">
        <v>0</v>
      </c>
      <c r="Y95" s="7">
        <v>0</v>
      </c>
    </row>
    <row r="96" spans="1:25" s="10" customFormat="1" ht="12.75">
      <c r="A96" s="7"/>
      <c r="B96" s="15" t="s">
        <v>113</v>
      </c>
      <c r="C96" s="8">
        <f t="shared" si="10"/>
        <v>2</v>
      </c>
      <c r="D96" s="9">
        <f t="shared" si="8"/>
        <v>0.0001643655489809336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1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s="10" customFormat="1" ht="12.75">
      <c r="A97" s="7"/>
      <c r="B97" s="15" t="s">
        <v>114</v>
      </c>
      <c r="C97" s="8">
        <f t="shared" si="10"/>
        <v>1</v>
      </c>
      <c r="D97" s="9">
        <f t="shared" si="8"/>
        <v>8.21827744904668E-05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s="10" customFormat="1" ht="12.75">
      <c r="A98" s="7"/>
      <c r="B98" s="15" t="s">
        <v>115</v>
      </c>
      <c r="C98" s="8">
        <f t="shared" si="10"/>
        <v>3</v>
      </c>
      <c r="D98" s="9">
        <f t="shared" si="8"/>
        <v>0.0002465483234714004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7">
        <v>0</v>
      </c>
      <c r="N98" s="7">
        <v>0</v>
      </c>
      <c r="O98" s="7">
        <v>1</v>
      </c>
      <c r="P98" s="7">
        <v>1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</row>
    <row r="99" spans="1:25" s="10" customFormat="1" ht="12.75">
      <c r="A99" s="7"/>
      <c r="B99" s="15" t="s">
        <v>116</v>
      </c>
      <c r="C99" s="8">
        <f t="shared" si="10"/>
        <v>3</v>
      </c>
      <c r="D99" s="9">
        <f t="shared" si="8"/>
        <v>0.0002465483234714004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1</v>
      </c>
      <c r="U99" s="7">
        <v>0</v>
      </c>
      <c r="V99" s="7">
        <v>0</v>
      </c>
      <c r="W99" s="7">
        <v>1</v>
      </c>
      <c r="X99" s="7">
        <v>0</v>
      </c>
      <c r="Y99" s="7">
        <v>0</v>
      </c>
    </row>
    <row r="100" spans="1:25" s="10" customFormat="1" ht="12.75">
      <c r="A100" s="7"/>
      <c r="B100" s="15" t="s">
        <v>117</v>
      </c>
      <c r="C100" s="8">
        <f t="shared" si="10"/>
        <v>6</v>
      </c>
      <c r="D100" s="9">
        <f t="shared" si="8"/>
        <v>0.0004930966469428008</v>
      </c>
      <c r="E100" s="7">
        <v>0</v>
      </c>
      <c r="F100" s="7">
        <v>0</v>
      </c>
      <c r="G100" s="7">
        <v>0</v>
      </c>
      <c r="H100" s="7">
        <v>1</v>
      </c>
      <c r="I100" s="7">
        <v>0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1</v>
      </c>
      <c r="Q100" s="7">
        <v>1</v>
      </c>
      <c r="R100" s="7">
        <v>1</v>
      </c>
      <c r="S100" s="7">
        <v>0</v>
      </c>
      <c r="T100" s="7">
        <v>1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s="10" customFormat="1" ht="12.75">
      <c r="A101" s="7"/>
      <c r="B101" s="15" t="s">
        <v>118</v>
      </c>
      <c r="C101" s="8">
        <f t="shared" si="10"/>
        <v>2</v>
      </c>
      <c r="D101" s="9">
        <f t="shared" si="8"/>
        <v>0.0001643655489809336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1</v>
      </c>
      <c r="V101" s="7">
        <v>0</v>
      </c>
      <c r="W101" s="7">
        <v>0</v>
      </c>
      <c r="X101" s="7">
        <v>0</v>
      </c>
      <c r="Y101" s="7">
        <v>0</v>
      </c>
    </row>
    <row r="102" spans="1:25" s="6" customFormat="1" ht="12.75">
      <c r="A102" s="4"/>
      <c r="B102" s="31" t="s">
        <v>159</v>
      </c>
      <c r="C102" s="5">
        <f>SUM(C84:C101)</f>
        <v>2428</v>
      </c>
      <c r="D102" s="9">
        <f t="shared" si="8"/>
        <v>0.1995397764628534</v>
      </c>
      <c r="E102" s="5">
        <f aca="true" t="shared" si="11" ref="E102:Y102">SUM(E84:E101)</f>
        <v>174</v>
      </c>
      <c r="F102" s="5">
        <f t="shared" si="11"/>
        <v>65</v>
      </c>
      <c r="G102" s="5">
        <f t="shared" si="11"/>
        <v>33</v>
      </c>
      <c r="H102" s="5">
        <f t="shared" si="11"/>
        <v>105</v>
      </c>
      <c r="I102" s="5">
        <f t="shared" si="11"/>
        <v>85</v>
      </c>
      <c r="J102" s="5">
        <f t="shared" si="11"/>
        <v>126</v>
      </c>
      <c r="K102" s="5">
        <f t="shared" si="11"/>
        <v>204</v>
      </c>
      <c r="L102" s="5">
        <f t="shared" si="11"/>
        <v>170</v>
      </c>
      <c r="M102" s="5">
        <f t="shared" si="11"/>
        <v>156</v>
      </c>
      <c r="N102" s="5">
        <f t="shared" si="11"/>
        <v>142</v>
      </c>
      <c r="O102" s="5">
        <f t="shared" si="11"/>
        <v>193</v>
      </c>
      <c r="P102" s="5">
        <f t="shared" si="11"/>
        <v>105</v>
      </c>
      <c r="Q102" s="5">
        <f t="shared" si="11"/>
        <v>103</v>
      </c>
      <c r="R102" s="5">
        <f t="shared" si="11"/>
        <v>59</v>
      </c>
      <c r="S102" s="5">
        <f t="shared" si="11"/>
        <v>124</v>
      </c>
      <c r="T102" s="5">
        <f t="shared" si="11"/>
        <v>123</v>
      </c>
      <c r="U102" s="5">
        <f t="shared" si="11"/>
        <v>248</v>
      </c>
      <c r="V102" s="5">
        <f t="shared" si="11"/>
        <v>72</v>
      </c>
      <c r="W102" s="5">
        <f t="shared" si="11"/>
        <v>129</v>
      </c>
      <c r="X102" s="5">
        <f>SUM(X84:X101)</f>
        <v>6</v>
      </c>
      <c r="Y102" s="5">
        <f t="shared" si="11"/>
        <v>6</v>
      </c>
    </row>
    <row r="103" spans="1:25" s="10" customFormat="1" ht="12.75">
      <c r="A103" s="17" t="s">
        <v>119</v>
      </c>
      <c r="B103" s="32"/>
      <c r="C103" s="19"/>
      <c r="D103" s="20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s="10" customFormat="1" ht="12.75">
      <c r="A104" s="7"/>
      <c r="B104" s="15" t="s">
        <v>120</v>
      </c>
      <c r="C104" s="8">
        <f aca="true" t="shared" si="12" ref="C104:C116">SUM(E104:Y104)</f>
        <v>26</v>
      </c>
      <c r="D104" s="9">
        <f t="shared" si="8"/>
        <v>0.002136752136752137</v>
      </c>
      <c r="E104" s="7">
        <v>0</v>
      </c>
      <c r="F104" s="7">
        <v>0</v>
      </c>
      <c r="G104" s="7">
        <v>0</v>
      </c>
      <c r="H104" s="7">
        <v>0</v>
      </c>
      <c r="I104" s="7">
        <v>2</v>
      </c>
      <c r="J104" s="7">
        <v>0</v>
      </c>
      <c r="K104" s="7">
        <v>3</v>
      </c>
      <c r="L104" s="7">
        <v>5</v>
      </c>
      <c r="M104" s="7">
        <v>3</v>
      </c>
      <c r="N104" s="7">
        <v>0</v>
      </c>
      <c r="O104" s="7">
        <v>3</v>
      </c>
      <c r="P104" s="7">
        <v>1</v>
      </c>
      <c r="Q104" s="7">
        <v>0</v>
      </c>
      <c r="R104" s="7">
        <v>3</v>
      </c>
      <c r="S104" s="7">
        <v>1</v>
      </c>
      <c r="T104" s="7">
        <v>0</v>
      </c>
      <c r="U104" s="7">
        <v>4</v>
      </c>
      <c r="V104" s="7">
        <v>0</v>
      </c>
      <c r="W104" s="7">
        <v>1</v>
      </c>
      <c r="X104" s="7">
        <v>0</v>
      </c>
      <c r="Y104" s="7">
        <v>0</v>
      </c>
    </row>
    <row r="105" spans="1:25" s="10" customFormat="1" ht="12.75">
      <c r="A105" s="7"/>
      <c r="B105" s="15" t="s">
        <v>121</v>
      </c>
      <c r="C105" s="8">
        <f t="shared" si="12"/>
        <v>2</v>
      </c>
      <c r="D105" s="9">
        <f t="shared" si="8"/>
        <v>0.0001643655489809336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1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1</v>
      </c>
      <c r="W105" s="7">
        <v>0</v>
      </c>
      <c r="X105" s="7">
        <v>0</v>
      </c>
      <c r="Y105" s="7">
        <v>0</v>
      </c>
    </row>
    <row r="106" spans="1:25" s="10" customFormat="1" ht="12.75">
      <c r="A106" s="7"/>
      <c r="B106" s="15" t="s">
        <v>122</v>
      </c>
      <c r="C106" s="8">
        <f t="shared" si="12"/>
        <v>6</v>
      </c>
      <c r="D106" s="9">
        <f t="shared" si="8"/>
        <v>0.0004930966469428008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0</v>
      </c>
      <c r="N106" s="7">
        <v>1</v>
      </c>
      <c r="O106" s="7">
        <v>0</v>
      </c>
      <c r="P106" s="7">
        <v>0</v>
      </c>
      <c r="Q106" s="7">
        <v>1</v>
      </c>
      <c r="R106" s="7">
        <v>0</v>
      </c>
      <c r="S106" s="7">
        <v>0</v>
      </c>
      <c r="T106" s="7">
        <v>2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s="10" customFormat="1" ht="12.75">
      <c r="A107" s="7"/>
      <c r="B107" s="15" t="s">
        <v>123</v>
      </c>
      <c r="C107" s="8">
        <f t="shared" si="12"/>
        <v>6</v>
      </c>
      <c r="D107" s="9">
        <f t="shared" si="8"/>
        <v>0.0004930966469428008</v>
      </c>
      <c r="E107" s="7">
        <v>0</v>
      </c>
      <c r="F107" s="7">
        <v>0</v>
      </c>
      <c r="G107" s="7">
        <v>0</v>
      </c>
      <c r="H107" s="7">
        <v>2</v>
      </c>
      <c r="I107" s="7">
        <v>0</v>
      </c>
      <c r="J107" s="7">
        <v>1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1</v>
      </c>
      <c r="T107" s="7">
        <v>1</v>
      </c>
      <c r="U107" s="7">
        <v>0</v>
      </c>
      <c r="V107" s="7">
        <v>0</v>
      </c>
      <c r="W107" s="7">
        <v>0</v>
      </c>
      <c r="X107" s="7">
        <v>0</v>
      </c>
      <c r="Y107" s="7">
        <v>1</v>
      </c>
    </row>
    <row r="108" spans="1:25" s="10" customFormat="1" ht="12.75">
      <c r="A108" s="7"/>
      <c r="B108" s="15" t="s">
        <v>124</v>
      </c>
      <c r="C108" s="8">
        <f t="shared" si="12"/>
        <v>4</v>
      </c>
      <c r="D108" s="9">
        <f t="shared" si="8"/>
        <v>0.0003287310979618672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2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1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s="10" customFormat="1" ht="12.75">
      <c r="A109" s="7"/>
      <c r="B109" s="15" t="s">
        <v>125</v>
      </c>
      <c r="C109" s="8">
        <f t="shared" si="12"/>
        <v>3</v>
      </c>
      <c r="D109" s="9">
        <f t="shared" si="8"/>
        <v>0.0002465483234714004</v>
      </c>
      <c r="E109" s="7">
        <v>0</v>
      </c>
      <c r="F109" s="7">
        <v>1</v>
      </c>
      <c r="G109" s="7">
        <v>0</v>
      </c>
      <c r="H109" s="7">
        <v>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1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s="10" customFormat="1" ht="12.75">
      <c r="A110" s="7"/>
      <c r="B110" s="15" t="s">
        <v>126</v>
      </c>
      <c r="C110" s="8">
        <f t="shared" si="12"/>
        <v>0</v>
      </c>
      <c r="D110" s="9">
        <f t="shared" si="8"/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s="10" customFormat="1" ht="12.75">
      <c r="A111" s="7"/>
      <c r="B111" s="15" t="s">
        <v>127</v>
      </c>
      <c r="C111" s="8">
        <f t="shared" si="12"/>
        <v>2</v>
      </c>
      <c r="D111" s="9">
        <f t="shared" si="8"/>
        <v>0.0001643655489809336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s="10" customFormat="1" ht="12.75">
      <c r="A112" s="7"/>
      <c r="B112" s="15" t="s">
        <v>128</v>
      </c>
      <c r="C112" s="8">
        <f t="shared" si="12"/>
        <v>0</v>
      </c>
      <c r="D112" s="9">
        <f t="shared" si="8"/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s="10" customFormat="1" ht="12.75">
      <c r="A113" s="7"/>
      <c r="B113" s="15" t="s">
        <v>129</v>
      </c>
      <c r="C113" s="8">
        <f t="shared" si="12"/>
        <v>1</v>
      </c>
      <c r="D113" s="9">
        <f t="shared" si="8"/>
        <v>8.21827744904668E-05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1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 s="10" customFormat="1" ht="12.75">
      <c r="A114" s="7"/>
      <c r="B114" s="15" t="s">
        <v>130</v>
      </c>
      <c r="C114" s="8">
        <f t="shared" si="12"/>
        <v>4</v>
      </c>
      <c r="D114" s="9">
        <f t="shared" si="8"/>
        <v>0.0003287310979618672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2</v>
      </c>
      <c r="M114" s="7">
        <v>2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s="10" customFormat="1" ht="12.75">
      <c r="A115" s="7"/>
      <c r="B115" s="15" t="s">
        <v>131</v>
      </c>
      <c r="C115" s="8">
        <f t="shared" si="12"/>
        <v>3</v>
      </c>
      <c r="D115" s="9">
        <f t="shared" si="8"/>
        <v>0.0002465483234714004</v>
      </c>
      <c r="E115" s="7">
        <v>0</v>
      </c>
      <c r="F115" s="7">
        <v>0</v>
      </c>
      <c r="G115" s="7">
        <v>2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s="10" customFormat="1" ht="12.75">
      <c r="A116" s="7"/>
      <c r="B116" s="15" t="s">
        <v>132</v>
      </c>
      <c r="C116" s="8">
        <f t="shared" si="12"/>
        <v>7</v>
      </c>
      <c r="D116" s="9">
        <f t="shared" si="8"/>
        <v>0.0005752794214332676</v>
      </c>
      <c r="E116" s="7">
        <v>0</v>
      </c>
      <c r="F116" s="7">
        <v>0</v>
      </c>
      <c r="G116" s="7">
        <v>1</v>
      </c>
      <c r="H116" s="7">
        <v>0</v>
      </c>
      <c r="I116" s="7">
        <v>0</v>
      </c>
      <c r="J116" s="7">
        <v>0</v>
      </c>
      <c r="K116" s="7">
        <v>0</v>
      </c>
      <c r="L116" s="7">
        <v>1</v>
      </c>
      <c r="M116" s="7">
        <v>2</v>
      </c>
      <c r="N116" s="7">
        <v>1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2</v>
      </c>
      <c r="X116" s="7">
        <v>0</v>
      </c>
      <c r="Y116" s="7">
        <v>0</v>
      </c>
    </row>
    <row r="117" spans="1:25" s="6" customFormat="1" ht="12.75">
      <c r="A117" s="4"/>
      <c r="B117" s="31" t="s">
        <v>159</v>
      </c>
      <c r="C117" s="5">
        <f>SUM(C104:C116)</f>
        <v>64</v>
      </c>
      <c r="D117" s="9">
        <f t="shared" si="8"/>
        <v>0.005259697567389875</v>
      </c>
      <c r="E117" s="5">
        <f>SUM(E104:E116)</f>
        <v>3</v>
      </c>
      <c r="F117" s="5">
        <f>SUM(F104:F116)</f>
        <v>1</v>
      </c>
      <c r="G117" s="5">
        <f>SUM(G104:G116)</f>
        <v>3</v>
      </c>
      <c r="H117" s="5">
        <f>SUM(H104:H116)</f>
        <v>3</v>
      </c>
      <c r="I117" s="5">
        <f>SUM(I104:I116)</f>
        <v>2</v>
      </c>
      <c r="J117" s="5">
        <f aca="true" t="shared" si="13" ref="J117:Y117">SUM(J104:J116)</f>
        <v>1</v>
      </c>
      <c r="K117" s="5">
        <f t="shared" si="13"/>
        <v>6</v>
      </c>
      <c r="L117" s="5">
        <f t="shared" si="13"/>
        <v>8</v>
      </c>
      <c r="M117" s="5">
        <f t="shared" si="13"/>
        <v>8</v>
      </c>
      <c r="N117" s="5">
        <f>SUM(N104:N116)</f>
        <v>3</v>
      </c>
      <c r="O117" s="5">
        <f t="shared" si="13"/>
        <v>4</v>
      </c>
      <c r="P117" s="5">
        <f t="shared" si="13"/>
        <v>1</v>
      </c>
      <c r="Q117" s="5">
        <f>SUM(Q104:Q116)</f>
        <v>2</v>
      </c>
      <c r="R117" s="5">
        <f>SUM(R104:R116)</f>
        <v>4</v>
      </c>
      <c r="S117" s="5">
        <f>SUM(S104:S116)</f>
        <v>3</v>
      </c>
      <c r="T117" s="5">
        <f t="shared" si="13"/>
        <v>3</v>
      </c>
      <c r="U117" s="5">
        <f t="shared" si="13"/>
        <v>4</v>
      </c>
      <c r="V117" s="5">
        <f t="shared" si="13"/>
        <v>1</v>
      </c>
      <c r="W117" s="5">
        <f t="shared" si="13"/>
        <v>3</v>
      </c>
      <c r="X117" s="5">
        <v>0</v>
      </c>
      <c r="Y117" s="5">
        <f t="shared" si="13"/>
        <v>1</v>
      </c>
    </row>
    <row r="118" spans="1:25" s="10" customFormat="1" ht="12.75">
      <c r="A118" s="17" t="s">
        <v>133</v>
      </c>
      <c r="B118" s="32"/>
      <c r="C118" s="19"/>
      <c r="D118" s="20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s="10" customFormat="1" ht="12.75">
      <c r="A119" s="7"/>
      <c r="B119" s="15" t="s">
        <v>134</v>
      </c>
      <c r="C119" s="8">
        <f aca="true" t="shared" si="14" ref="C119:C136">SUM(E119:Y119)</f>
        <v>1914</v>
      </c>
      <c r="D119" s="9">
        <f t="shared" si="8"/>
        <v>0.15729783037475345</v>
      </c>
      <c r="E119" s="7">
        <v>118</v>
      </c>
      <c r="F119" s="7">
        <v>68</v>
      </c>
      <c r="G119" s="7">
        <v>45</v>
      </c>
      <c r="H119" s="7">
        <v>154</v>
      </c>
      <c r="I119" s="7">
        <v>153</v>
      </c>
      <c r="J119" s="7">
        <v>160</v>
      </c>
      <c r="K119" s="7">
        <v>203</v>
      </c>
      <c r="L119" s="7">
        <v>206</v>
      </c>
      <c r="M119" s="7">
        <v>147</v>
      </c>
      <c r="N119" s="7">
        <v>54</v>
      </c>
      <c r="O119" s="7">
        <v>60</v>
      </c>
      <c r="P119" s="7">
        <v>38</v>
      </c>
      <c r="Q119" s="7">
        <v>69</v>
      </c>
      <c r="R119" s="7">
        <v>40</v>
      </c>
      <c r="S119" s="7">
        <v>95</v>
      </c>
      <c r="T119" s="7">
        <v>106</v>
      </c>
      <c r="U119" s="7">
        <v>66</v>
      </c>
      <c r="V119" s="7">
        <v>33</v>
      </c>
      <c r="W119" s="7">
        <v>76</v>
      </c>
      <c r="X119" s="7">
        <v>20</v>
      </c>
      <c r="Y119" s="7">
        <v>3</v>
      </c>
    </row>
    <row r="120" spans="1:25" s="10" customFormat="1" ht="12.75">
      <c r="A120" s="7"/>
      <c r="B120" s="15" t="s">
        <v>135</v>
      </c>
      <c r="C120" s="8">
        <f t="shared" si="14"/>
        <v>531</v>
      </c>
      <c r="D120" s="9">
        <f t="shared" si="8"/>
        <v>0.04363905325443787</v>
      </c>
      <c r="E120" s="7">
        <v>27</v>
      </c>
      <c r="F120" s="7">
        <v>21</v>
      </c>
      <c r="G120" s="7">
        <v>10</v>
      </c>
      <c r="H120" s="7">
        <v>28</v>
      </c>
      <c r="I120" s="7">
        <v>23</v>
      </c>
      <c r="J120" s="7">
        <v>31</v>
      </c>
      <c r="K120" s="7">
        <v>48</v>
      </c>
      <c r="L120" s="7">
        <v>83</v>
      </c>
      <c r="M120" s="7">
        <v>80</v>
      </c>
      <c r="N120" s="7">
        <v>15</v>
      </c>
      <c r="O120" s="7">
        <v>23</v>
      </c>
      <c r="P120" s="7">
        <v>30</v>
      </c>
      <c r="Q120" s="7">
        <v>13</v>
      </c>
      <c r="R120" s="7">
        <v>15</v>
      </c>
      <c r="S120" s="7">
        <v>22</v>
      </c>
      <c r="T120" s="7">
        <v>14</v>
      </c>
      <c r="U120" s="7">
        <v>19</v>
      </c>
      <c r="V120" s="7">
        <v>6</v>
      </c>
      <c r="W120" s="7">
        <v>20</v>
      </c>
      <c r="X120" s="7">
        <v>2</v>
      </c>
      <c r="Y120" s="7">
        <v>1</v>
      </c>
    </row>
    <row r="121" spans="1:25" s="10" customFormat="1" ht="12.75">
      <c r="A121" s="7"/>
      <c r="B121" s="15" t="s">
        <v>136</v>
      </c>
      <c r="C121" s="8">
        <f t="shared" si="14"/>
        <v>394</v>
      </c>
      <c r="D121" s="9">
        <f t="shared" si="8"/>
        <v>0.03238001314924392</v>
      </c>
      <c r="E121" s="7">
        <v>20</v>
      </c>
      <c r="F121" s="7">
        <v>11</v>
      </c>
      <c r="G121" s="7">
        <v>9</v>
      </c>
      <c r="H121" s="7">
        <v>34</v>
      </c>
      <c r="I121" s="7">
        <v>22</v>
      </c>
      <c r="J121" s="7">
        <v>22</v>
      </c>
      <c r="K121" s="7">
        <v>41</v>
      </c>
      <c r="L121" s="7">
        <v>49</v>
      </c>
      <c r="M121" s="7">
        <v>44</v>
      </c>
      <c r="N121" s="7">
        <v>9</v>
      </c>
      <c r="O121" s="7">
        <v>19</v>
      </c>
      <c r="P121" s="7">
        <v>9</v>
      </c>
      <c r="Q121" s="7">
        <v>11</v>
      </c>
      <c r="R121" s="7">
        <v>9</v>
      </c>
      <c r="S121" s="7">
        <v>24</v>
      </c>
      <c r="T121" s="7">
        <v>15</v>
      </c>
      <c r="U121" s="7">
        <v>12</v>
      </c>
      <c r="V121" s="7">
        <v>7</v>
      </c>
      <c r="W121" s="7">
        <v>21</v>
      </c>
      <c r="X121" s="7">
        <v>6</v>
      </c>
      <c r="Y121" s="7">
        <v>0</v>
      </c>
    </row>
    <row r="122" spans="1:25" s="10" customFormat="1" ht="12.75">
      <c r="A122" s="7"/>
      <c r="B122" s="15" t="s">
        <v>137</v>
      </c>
      <c r="C122" s="8">
        <f t="shared" si="14"/>
        <v>46</v>
      </c>
      <c r="D122" s="9">
        <f t="shared" si="8"/>
        <v>0.003780407626561473</v>
      </c>
      <c r="E122" s="7">
        <v>4</v>
      </c>
      <c r="F122" s="7">
        <v>1</v>
      </c>
      <c r="G122" s="7">
        <v>3</v>
      </c>
      <c r="H122" s="7">
        <v>4</v>
      </c>
      <c r="I122" s="7">
        <v>2</v>
      </c>
      <c r="J122" s="7">
        <v>3</v>
      </c>
      <c r="K122" s="7">
        <v>6</v>
      </c>
      <c r="L122" s="7">
        <v>4</v>
      </c>
      <c r="M122" s="7">
        <v>0</v>
      </c>
      <c r="N122" s="7">
        <v>1</v>
      </c>
      <c r="O122" s="7">
        <v>4</v>
      </c>
      <c r="P122" s="7">
        <v>0</v>
      </c>
      <c r="Q122" s="7">
        <v>1</v>
      </c>
      <c r="R122" s="7">
        <v>1</v>
      </c>
      <c r="S122" s="7">
        <v>3</v>
      </c>
      <c r="T122" s="7">
        <v>2</v>
      </c>
      <c r="U122" s="7">
        <v>1</v>
      </c>
      <c r="V122" s="7">
        <v>0</v>
      </c>
      <c r="W122" s="7">
        <v>5</v>
      </c>
      <c r="X122" s="7">
        <v>1</v>
      </c>
      <c r="Y122" s="7">
        <v>0</v>
      </c>
    </row>
    <row r="123" spans="1:25" s="10" customFormat="1" ht="12.75">
      <c r="A123" s="7"/>
      <c r="B123" s="15" t="s">
        <v>138</v>
      </c>
      <c r="C123" s="8">
        <f t="shared" si="14"/>
        <v>24</v>
      </c>
      <c r="D123" s="9">
        <f t="shared" si="8"/>
        <v>0.0019723865877712033</v>
      </c>
      <c r="E123" s="7">
        <v>1</v>
      </c>
      <c r="F123" s="7">
        <v>1</v>
      </c>
      <c r="G123" s="7">
        <v>1</v>
      </c>
      <c r="H123" s="7">
        <v>0</v>
      </c>
      <c r="I123" s="7">
        <v>0</v>
      </c>
      <c r="J123" s="7">
        <v>2</v>
      </c>
      <c r="K123" s="7">
        <v>4</v>
      </c>
      <c r="L123" s="7">
        <v>2</v>
      </c>
      <c r="M123" s="7">
        <v>2</v>
      </c>
      <c r="N123" s="7">
        <v>0</v>
      </c>
      <c r="O123" s="7">
        <v>2</v>
      </c>
      <c r="P123" s="7">
        <v>1</v>
      </c>
      <c r="Q123" s="7">
        <v>2</v>
      </c>
      <c r="R123" s="7">
        <v>1</v>
      </c>
      <c r="S123" s="7">
        <v>0</v>
      </c>
      <c r="T123" s="7">
        <v>4</v>
      </c>
      <c r="U123" s="7">
        <v>0</v>
      </c>
      <c r="V123" s="7">
        <v>1</v>
      </c>
      <c r="W123" s="7">
        <v>0</v>
      </c>
      <c r="X123" s="7">
        <v>0</v>
      </c>
      <c r="Y123" s="7">
        <v>0</v>
      </c>
    </row>
    <row r="124" spans="1:25" s="10" customFormat="1" ht="12.75">
      <c r="A124" s="7"/>
      <c r="B124" s="15" t="s">
        <v>139</v>
      </c>
      <c r="C124" s="8">
        <f t="shared" si="14"/>
        <v>44</v>
      </c>
      <c r="D124" s="9">
        <f t="shared" si="8"/>
        <v>0.003616042077580539</v>
      </c>
      <c r="E124" s="7">
        <v>2</v>
      </c>
      <c r="F124" s="7">
        <v>4</v>
      </c>
      <c r="G124" s="7">
        <v>3</v>
      </c>
      <c r="H124" s="7">
        <v>0</v>
      </c>
      <c r="I124" s="7">
        <v>3</v>
      </c>
      <c r="J124" s="7">
        <v>1</v>
      </c>
      <c r="K124" s="7">
        <v>3</v>
      </c>
      <c r="L124" s="7">
        <v>7</v>
      </c>
      <c r="M124" s="7">
        <v>3</v>
      </c>
      <c r="N124" s="7">
        <v>1</v>
      </c>
      <c r="O124" s="7">
        <v>1</v>
      </c>
      <c r="P124" s="7">
        <v>0</v>
      </c>
      <c r="Q124" s="7">
        <v>4</v>
      </c>
      <c r="R124" s="7">
        <v>1</v>
      </c>
      <c r="S124" s="7">
        <v>3</v>
      </c>
      <c r="T124" s="7">
        <v>2</v>
      </c>
      <c r="U124" s="7">
        <v>0</v>
      </c>
      <c r="V124" s="7">
        <v>0</v>
      </c>
      <c r="W124" s="7">
        <v>4</v>
      </c>
      <c r="X124" s="7">
        <v>2</v>
      </c>
      <c r="Y124" s="7">
        <v>0</v>
      </c>
    </row>
    <row r="125" spans="1:25" s="10" customFormat="1" ht="12.75">
      <c r="A125" s="7"/>
      <c r="B125" s="15" t="s">
        <v>140</v>
      </c>
      <c r="C125" s="8">
        <f t="shared" si="14"/>
        <v>30</v>
      </c>
      <c r="D125" s="9">
        <f t="shared" si="8"/>
        <v>0.002465483234714004</v>
      </c>
      <c r="E125" s="7">
        <v>0</v>
      </c>
      <c r="F125" s="7">
        <v>2</v>
      </c>
      <c r="G125" s="7">
        <v>0</v>
      </c>
      <c r="H125" s="7">
        <v>2</v>
      </c>
      <c r="I125" s="7">
        <v>7</v>
      </c>
      <c r="J125" s="7">
        <v>4</v>
      </c>
      <c r="K125" s="7">
        <v>3</v>
      </c>
      <c r="L125" s="7">
        <v>3</v>
      </c>
      <c r="M125" s="7">
        <v>1</v>
      </c>
      <c r="N125" s="7">
        <v>0</v>
      </c>
      <c r="O125" s="7">
        <v>3</v>
      </c>
      <c r="P125" s="7">
        <v>0</v>
      </c>
      <c r="Q125" s="7">
        <v>0</v>
      </c>
      <c r="R125" s="7">
        <v>0</v>
      </c>
      <c r="S125" s="7">
        <v>0</v>
      </c>
      <c r="T125" s="7">
        <v>1</v>
      </c>
      <c r="U125" s="7">
        <v>2</v>
      </c>
      <c r="V125" s="7">
        <v>0</v>
      </c>
      <c r="W125" s="7">
        <v>1</v>
      </c>
      <c r="X125" s="7">
        <v>1</v>
      </c>
      <c r="Y125" s="7">
        <v>0</v>
      </c>
    </row>
    <row r="126" spans="1:25" s="10" customFormat="1" ht="12.75">
      <c r="A126" s="7"/>
      <c r="B126" s="15" t="s">
        <v>141</v>
      </c>
      <c r="C126" s="8">
        <f t="shared" si="14"/>
        <v>249</v>
      </c>
      <c r="D126" s="9">
        <f t="shared" si="8"/>
        <v>0.020463510848126233</v>
      </c>
      <c r="E126" s="7">
        <v>14</v>
      </c>
      <c r="F126" s="7">
        <v>4</v>
      </c>
      <c r="G126" s="7">
        <v>8</v>
      </c>
      <c r="H126" s="7">
        <v>16</v>
      </c>
      <c r="I126" s="7">
        <v>9</v>
      </c>
      <c r="J126" s="7">
        <v>20</v>
      </c>
      <c r="K126" s="7">
        <v>30</v>
      </c>
      <c r="L126" s="7">
        <v>23</v>
      </c>
      <c r="M126" s="7">
        <v>42</v>
      </c>
      <c r="N126" s="7">
        <v>14</v>
      </c>
      <c r="O126" s="7">
        <v>3</v>
      </c>
      <c r="P126" s="7">
        <v>4</v>
      </c>
      <c r="Q126" s="7">
        <v>6</v>
      </c>
      <c r="R126" s="7">
        <v>10</v>
      </c>
      <c r="S126" s="7">
        <v>12</v>
      </c>
      <c r="T126" s="7">
        <v>12</v>
      </c>
      <c r="U126" s="7">
        <v>4</v>
      </c>
      <c r="V126" s="7">
        <v>4</v>
      </c>
      <c r="W126" s="7">
        <v>14</v>
      </c>
      <c r="X126" s="7">
        <v>0</v>
      </c>
      <c r="Y126" s="7">
        <v>0</v>
      </c>
    </row>
    <row r="127" spans="1:25" s="10" customFormat="1" ht="12.75">
      <c r="A127" s="7"/>
      <c r="B127" s="15" t="s">
        <v>142</v>
      </c>
      <c r="C127" s="8">
        <f t="shared" si="14"/>
        <v>39</v>
      </c>
      <c r="D127" s="9">
        <f t="shared" si="8"/>
        <v>0.003205128205128205</v>
      </c>
      <c r="E127" s="7">
        <v>1</v>
      </c>
      <c r="F127" s="7">
        <v>1</v>
      </c>
      <c r="G127" s="7">
        <v>3</v>
      </c>
      <c r="H127" s="7">
        <v>2</v>
      </c>
      <c r="I127" s="7">
        <v>4</v>
      </c>
      <c r="J127" s="7">
        <v>1</v>
      </c>
      <c r="K127" s="7">
        <v>4</v>
      </c>
      <c r="L127" s="7">
        <v>3</v>
      </c>
      <c r="M127" s="7">
        <v>5</v>
      </c>
      <c r="N127" s="7">
        <v>0</v>
      </c>
      <c r="O127" s="7">
        <v>2</v>
      </c>
      <c r="P127" s="7">
        <v>1</v>
      </c>
      <c r="Q127" s="7">
        <v>3</v>
      </c>
      <c r="R127" s="7">
        <v>2</v>
      </c>
      <c r="S127" s="7">
        <v>0</v>
      </c>
      <c r="T127" s="7">
        <v>4</v>
      </c>
      <c r="U127" s="7">
        <v>1</v>
      </c>
      <c r="V127" s="7">
        <v>0</v>
      </c>
      <c r="W127" s="7">
        <v>2</v>
      </c>
      <c r="X127" s="7">
        <v>0</v>
      </c>
      <c r="Y127" s="7">
        <v>0</v>
      </c>
    </row>
    <row r="128" spans="1:25" s="10" customFormat="1" ht="12.75">
      <c r="A128" s="7"/>
      <c r="B128" s="15" t="s">
        <v>143</v>
      </c>
      <c r="C128" s="8">
        <f t="shared" si="14"/>
        <v>1409</v>
      </c>
      <c r="D128" s="9">
        <f t="shared" si="8"/>
        <v>0.11579552925706772</v>
      </c>
      <c r="E128" s="7">
        <v>94</v>
      </c>
      <c r="F128" s="7">
        <v>85</v>
      </c>
      <c r="G128" s="7">
        <v>48</v>
      </c>
      <c r="H128" s="7">
        <v>105</v>
      </c>
      <c r="I128" s="7">
        <v>91</v>
      </c>
      <c r="J128" s="7">
        <v>88</v>
      </c>
      <c r="K128" s="7">
        <v>144</v>
      </c>
      <c r="L128" s="7">
        <v>169</v>
      </c>
      <c r="M128" s="7">
        <v>129</v>
      </c>
      <c r="N128" s="7">
        <v>31</v>
      </c>
      <c r="O128" s="7">
        <v>88</v>
      </c>
      <c r="P128" s="7">
        <v>5</v>
      </c>
      <c r="Q128" s="7">
        <v>37</v>
      </c>
      <c r="R128" s="7">
        <v>55</v>
      </c>
      <c r="S128" s="7">
        <v>61</v>
      </c>
      <c r="T128" s="7">
        <v>54</v>
      </c>
      <c r="U128" s="7">
        <v>26</v>
      </c>
      <c r="V128" s="7">
        <v>16</v>
      </c>
      <c r="W128" s="7">
        <v>77</v>
      </c>
      <c r="X128" s="7">
        <v>2</v>
      </c>
      <c r="Y128" s="7">
        <v>4</v>
      </c>
    </row>
    <row r="129" spans="1:25" s="10" customFormat="1" ht="12.75">
      <c r="A129" s="7"/>
      <c r="B129" s="15" t="s">
        <v>144</v>
      </c>
      <c r="C129" s="8">
        <f t="shared" si="14"/>
        <v>17</v>
      </c>
      <c r="D129" s="9">
        <f t="shared" si="8"/>
        <v>0.0013971071663379355</v>
      </c>
      <c r="E129" s="7">
        <v>0</v>
      </c>
      <c r="F129" s="7">
        <v>1</v>
      </c>
      <c r="G129" s="7">
        <v>0</v>
      </c>
      <c r="H129" s="7">
        <v>0</v>
      </c>
      <c r="I129" s="7">
        <v>2</v>
      </c>
      <c r="J129" s="7">
        <v>0</v>
      </c>
      <c r="K129" s="7">
        <v>1</v>
      </c>
      <c r="L129" s="7">
        <v>3</v>
      </c>
      <c r="M129" s="7">
        <v>0</v>
      </c>
      <c r="N129" s="7">
        <v>0</v>
      </c>
      <c r="O129" s="7">
        <v>4</v>
      </c>
      <c r="P129" s="7">
        <v>0</v>
      </c>
      <c r="Q129" s="7">
        <v>1</v>
      </c>
      <c r="R129" s="7">
        <v>2</v>
      </c>
      <c r="S129" s="7">
        <v>0</v>
      </c>
      <c r="T129" s="7">
        <v>0</v>
      </c>
      <c r="U129" s="7">
        <v>0</v>
      </c>
      <c r="V129" s="7">
        <v>2</v>
      </c>
      <c r="W129" s="7">
        <v>1</v>
      </c>
      <c r="X129" s="7">
        <v>0</v>
      </c>
      <c r="Y129" s="7">
        <v>0</v>
      </c>
    </row>
    <row r="130" spans="1:25" s="10" customFormat="1" ht="12.75">
      <c r="A130" s="7"/>
      <c r="B130" s="15" t="s">
        <v>145</v>
      </c>
      <c r="C130" s="8">
        <f t="shared" si="14"/>
        <v>9</v>
      </c>
      <c r="D130" s="9">
        <f t="shared" si="8"/>
        <v>0.0007396449704142012</v>
      </c>
      <c r="E130" s="7">
        <v>1</v>
      </c>
      <c r="F130" s="7">
        <v>0</v>
      </c>
      <c r="G130" s="7">
        <v>0</v>
      </c>
      <c r="H130" s="7">
        <v>1</v>
      </c>
      <c r="I130" s="7">
        <v>1</v>
      </c>
      <c r="J130" s="7">
        <v>0</v>
      </c>
      <c r="K130" s="7">
        <v>1</v>
      </c>
      <c r="L130" s="7">
        <v>0</v>
      </c>
      <c r="M130" s="7">
        <v>1</v>
      </c>
      <c r="N130" s="7">
        <v>0</v>
      </c>
      <c r="O130" s="7">
        <v>0</v>
      </c>
      <c r="P130" s="7">
        <v>1</v>
      </c>
      <c r="Q130" s="7">
        <v>0</v>
      </c>
      <c r="R130" s="7">
        <v>0</v>
      </c>
      <c r="S130" s="7">
        <v>0</v>
      </c>
      <c r="T130" s="7">
        <v>2</v>
      </c>
      <c r="U130" s="7">
        <v>1</v>
      </c>
      <c r="V130" s="7">
        <v>0</v>
      </c>
      <c r="W130" s="7">
        <v>0</v>
      </c>
      <c r="X130" s="7">
        <v>0</v>
      </c>
      <c r="Y130" s="7">
        <v>0</v>
      </c>
    </row>
    <row r="131" spans="1:25" s="10" customFormat="1" ht="12.75">
      <c r="A131" s="7"/>
      <c r="B131" s="15" t="s">
        <v>146</v>
      </c>
      <c r="C131" s="8">
        <f t="shared" si="14"/>
        <v>34</v>
      </c>
      <c r="D131" s="9">
        <f t="shared" si="8"/>
        <v>0.002794214332675871</v>
      </c>
      <c r="E131" s="7">
        <v>3</v>
      </c>
      <c r="F131" s="7">
        <v>1</v>
      </c>
      <c r="G131" s="7">
        <v>0</v>
      </c>
      <c r="H131" s="7">
        <v>2</v>
      </c>
      <c r="I131" s="7">
        <v>0</v>
      </c>
      <c r="J131" s="7">
        <v>2</v>
      </c>
      <c r="K131" s="7">
        <v>5</v>
      </c>
      <c r="L131" s="7">
        <v>0</v>
      </c>
      <c r="M131" s="7">
        <v>2</v>
      </c>
      <c r="N131" s="7">
        <v>1</v>
      </c>
      <c r="O131" s="7">
        <v>0</v>
      </c>
      <c r="P131" s="7">
        <v>3</v>
      </c>
      <c r="Q131" s="7">
        <v>2</v>
      </c>
      <c r="R131" s="7">
        <v>1</v>
      </c>
      <c r="S131" s="7">
        <v>1</v>
      </c>
      <c r="T131" s="7">
        <v>7</v>
      </c>
      <c r="U131" s="7">
        <v>2</v>
      </c>
      <c r="V131" s="7">
        <v>1</v>
      </c>
      <c r="W131" s="7">
        <v>1</v>
      </c>
      <c r="X131" s="7">
        <v>0</v>
      </c>
      <c r="Y131" s="7">
        <v>0</v>
      </c>
    </row>
    <row r="132" spans="1:25" s="10" customFormat="1" ht="12.75">
      <c r="A132" s="7"/>
      <c r="B132" s="15" t="s">
        <v>147</v>
      </c>
      <c r="C132" s="8">
        <f t="shared" si="14"/>
        <v>23</v>
      </c>
      <c r="D132" s="9">
        <f t="shared" si="8"/>
        <v>0.0018902038132807364</v>
      </c>
      <c r="E132" s="7">
        <v>0</v>
      </c>
      <c r="F132" s="7">
        <v>1</v>
      </c>
      <c r="G132" s="7">
        <v>1</v>
      </c>
      <c r="H132" s="7">
        <v>1</v>
      </c>
      <c r="I132" s="7">
        <v>0</v>
      </c>
      <c r="J132" s="7">
        <v>0</v>
      </c>
      <c r="K132" s="7">
        <v>4</v>
      </c>
      <c r="L132" s="7">
        <v>2</v>
      </c>
      <c r="M132" s="7">
        <v>3</v>
      </c>
      <c r="N132" s="7">
        <v>4</v>
      </c>
      <c r="O132" s="7">
        <v>0</v>
      </c>
      <c r="P132" s="7">
        <v>0</v>
      </c>
      <c r="Q132" s="7">
        <v>0</v>
      </c>
      <c r="R132" s="7">
        <v>4</v>
      </c>
      <c r="S132" s="7">
        <v>0</v>
      </c>
      <c r="T132" s="7">
        <v>2</v>
      </c>
      <c r="U132" s="7">
        <v>0</v>
      </c>
      <c r="V132" s="7">
        <v>0</v>
      </c>
      <c r="W132" s="7">
        <v>0</v>
      </c>
      <c r="X132" s="7">
        <v>1</v>
      </c>
      <c r="Y132" s="7">
        <v>0</v>
      </c>
    </row>
    <row r="133" spans="1:25" s="10" customFormat="1" ht="12.75">
      <c r="A133" s="7"/>
      <c r="B133" s="15" t="s">
        <v>148</v>
      </c>
      <c r="C133" s="8">
        <f t="shared" si="14"/>
        <v>38</v>
      </c>
      <c r="D133" s="9">
        <f t="shared" si="8"/>
        <v>0.0031229454306377384</v>
      </c>
      <c r="E133" s="7">
        <v>8</v>
      </c>
      <c r="F133" s="7">
        <v>0</v>
      </c>
      <c r="G133" s="7">
        <v>0</v>
      </c>
      <c r="H133" s="7">
        <v>3</v>
      </c>
      <c r="I133" s="7">
        <v>2</v>
      </c>
      <c r="J133" s="7">
        <v>0</v>
      </c>
      <c r="K133" s="7">
        <v>4</v>
      </c>
      <c r="L133" s="7">
        <v>4</v>
      </c>
      <c r="M133" s="7">
        <v>5</v>
      </c>
      <c r="N133" s="7">
        <v>1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1</v>
      </c>
      <c r="U133" s="7">
        <v>5</v>
      </c>
      <c r="V133" s="7">
        <v>3</v>
      </c>
      <c r="W133" s="7">
        <v>2</v>
      </c>
      <c r="X133" s="7">
        <v>0</v>
      </c>
      <c r="Y133" s="7">
        <v>0</v>
      </c>
    </row>
    <row r="134" spans="1:25" s="10" customFormat="1" ht="12.75">
      <c r="A134" s="7"/>
      <c r="B134" s="15" t="s">
        <v>149</v>
      </c>
      <c r="C134" s="8">
        <f t="shared" si="14"/>
        <v>2</v>
      </c>
      <c r="D134" s="9">
        <f t="shared" si="8"/>
        <v>0.0001643655489809336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1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1</v>
      </c>
    </row>
    <row r="135" spans="1:25" s="10" customFormat="1" ht="12.75">
      <c r="A135" s="7"/>
      <c r="B135" s="15" t="s">
        <v>150</v>
      </c>
      <c r="C135" s="8">
        <f t="shared" si="14"/>
        <v>37</v>
      </c>
      <c r="D135" s="9">
        <f>C135/$C$138</f>
        <v>0.0030407626561472717</v>
      </c>
      <c r="E135" s="7">
        <v>0</v>
      </c>
      <c r="F135" s="7">
        <v>1</v>
      </c>
      <c r="G135" s="7">
        <v>0</v>
      </c>
      <c r="H135" s="7">
        <v>2</v>
      </c>
      <c r="I135" s="7">
        <v>1</v>
      </c>
      <c r="J135" s="7">
        <v>3</v>
      </c>
      <c r="K135" s="7">
        <v>5</v>
      </c>
      <c r="L135" s="7">
        <v>5</v>
      </c>
      <c r="M135" s="7">
        <v>8</v>
      </c>
      <c r="N135" s="7">
        <v>1</v>
      </c>
      <c r="O135" s="7">
        <v>0</v>
      </c>
      <c r="P135" s="7">
        <v>1</v>
      </c>
      <c r="Q135" s="7">
        <v>0</v>
      </c>
      <c r="R135" s="7">
        <v>1</v>
      </c>
      <c r="S135" s="7">
        <v>0</v>
      </c>
      <c r="T135" s="7">
        <v>4</v>
      </c>
      <c r="U135" s="7">
        <v>0</v>
      </c>
      <c r="V135" s="7">
        <v>2</v>
      </c>
      <c r="W135" s="7">
        <v>3</v>
      </c>
      <c r="X135" s="7">
        <v>0</v>
      </c>
      <c r="Y135" s="7">
        <v>0</v>
      </c>
    </row>
    <row r="136" spans="1:25" s="10" customFormat="1" ht="12.75">
      <c r="A136" s="7"/>
      <c r="B136" s="15" t="s">
        <v>151</v>
      </c>
      <c r="C136" s="8">
        <f t="shared" si="14"/>
        <v>46</v>
      </c>
      <c r="D136" s="9">
        <f>C136/$C$138</f>
        <v>0.003780407626561473</v>
      </c>
      <c r="E136" s="7">
        <v>1</v>
      </c>
      <c r="F136" s="7">
        <v>3</v>
      </c>
      <c r="G136" s="7">
        <v>1</v>
      </c>
      <c r="H136" s="7">
        <v>2</v>
      </c>
      <c r="I136" s="7">
        <v>8</v>
      </c>
      <c r="J136" s="7">
        <v>2</v>
      </c>
      <c r="K136" s="7">
        <v>6</v>
      </c>
      <c r="L136" s="7">
        <v>4</v>
      </c>
      <c r="M136" s="7">
        <v>1</v>
      </c>
      <c r="N136" s="7">
        <v>3</v>
      </c>
      <c r="O136" s="7">
        <v>2</v>
      </c>
      <c r="P136" s="7">
        <v>1</v>
      </c>
      <c r="Q136" s="7">
        <v>2</v>
      </c>
      <c r="R136" s="7">
        <v>3</v>
      </c>
      <c r="S136" s="7">
        <v>1</v>
      </c>
      <c r="T136" s="7">
        <v>2</v>
      </c>
      <c r="U136" s="7">
        <v>1</v>
      </c>
      <c r="V136" s="7">
        <v>1</v>
      </c>
      <c r="W136" s="7">
        <v>1</v>
      </c>
      <c r="X136" s="7">
        <v>1</v>
      </c>
      <c r="Y136" s="7">
        <v>0</v>
      </c>
    </row>
    <row r="137" spans="1:25" s="6" customFormat="1" ht="13.5" thickBot="1">
      <c r="A137" s="4"/>
      <c r="B137" s="31" t="s">
        <v>159</v>
      </c>
      <c r="C137" s="33">
        <f>SUM(C119:C136)</f>
        <v>4886</v>
      </c>
      <c r="D137" s="9">
        <f>C137/$C$138</f>
        <v>0.40154503616042075</v>
      </c>
      <c r="E137" s="5">
        <f aca="true" t="shared" si="15" ref="E137:Y137">SUM(E119:E136)</f>
        <v>294</v>
      </c>
      <c r="F137" s="5">
        <f t="shared" si="15"/>
        <v>205</v>
      </c>
      <c r="G137" s="5">
        <f t="shared" si="15"/>
        <v>132</v>
      </c>
      <c r="H137" s="5">
        <f t="shared" si="15"/>
        <v>356</v>
      </c>
      <c r="I137" s="5">
        <f t="shared" si="15"/>
        <v>328</v>
      </c>
      <c r="J137" s="5">
        <f t="shared" si="15"/>
        <v>339</v>
      </c>
      <c r="K137" s="5">
        <f t="shared" si="15"/>
        <v>512</v>
      </c>
      <c r="L137" s="5">
        <f t="shared" si="15"/>
        <v>567</v>
      </c>
      <c r="M137" s="5">
        <f t="shared" si="15"/>
        <v>473</v>
      </c>
      <c r="N137" s="5">
        <f t="shared" si="15"/>
        <v>136</v>
      </c>
      <c r="O137" s="5">
        <f t="shared" si="15"/>
        <v>211</v>
      </c>
      <c r="P137" s="5">
        <f t="shared" si="15"/>
        <v>94</v>
      </c>
      <c r="Q137" s="5">
        <f t="shared" si="15"/>
        <v>151</v>
      </c>
      <c r="R137" s="5">
        <f t="shared" si="15"/>
        <v>145</v>
      </c>
      <c r="S137" s="5">
        <f t="shared" si="15"/>
        <v>222</v>
      </c>
      <c r="T137" s="5">
        <f t="shared" si="15"/>
        <v>232</v>
      </c>
      <c r="U137" s="5">
        <f t="shared" si="15"/>
        <v>140</v>
      </c>
      <c r="V137" s="5">
        <f t="shared" si="15"/>
        <v>76</v>
      </c>
      <c r="W137" s="5">
        <f t="shared" si="15"/>
        <v>228</v>
      </c>
      <c r="X137" s="5">
        <f t="shared" si="15"/>
        <v>36</v>
      </c>
      <c r="Y137" s="5">
        <f t="shared" si="15"/>
        <v>9</v>
      </c>
    </row>
    <row r="138" spans="1:25" s="10" customFormat="1" ht="13.5" thickBot="1">
      <c r="A138" s="36"/>
      <c r="B138" s="37" t="s">
        <v>160</v>
      </c>
      <c r="C138" s="38">
        <f>SUM(E138:Y138)</f>
        <v>12168</v>
      </c>
      <c r="D138" s="39">
        <f>C138/$C$138</f>
        <v>1</v>
      </c>
      <c r="E138" s="44">
        <f>E137+E117+E102+E82+E64+E44+E24</f>
        <v>805</v>
      </c>
      <c r="F138" s="44">
        <f aca="true" t="shared" si="16" ref="F138:Y138">F137+F117+F102+F82+F64+F44+F24</f>
        <v>428</v>
      </c>
      <c r="G138" s="44">
        <f t="shared" si="16"/>
        <v>302</v>
      </c>
      <c r="H138" s="44">
        <f t="shared" si="16"/>
        <v>807</v>
      </c>
      <c r="I138" s="44">
        <f t="shared" si="16"/>
        <v>730</v>
      </c>
      <c r="J138" s="44">
        <f t="shared" si="16"/>
        <v>752</v>
      </c>
      <c r="K138" s="44">
        <f t="shared" si="16"/>
        <v>1197</v>
      </c>
      <c r="L138" s="44">
        <f t="shared" si="16"/>
        <v>1242</v>
      </c>
      <c r="M138" s="44">
        <f t="shared" si="16"/>
        <v>1108</v>
      </c>
      <c r="N138" s="44">
        <f t="shared" si="16"/>
        <v>437</v>
      </c>
      <c r="O138" s="44">
        <f t="shared" si="16"/>
        <v>649</v>
      </c>
      <c r="P138" s="44">
        <f t="shared" si="16"/>
        <v>351</v>
      </c>
      <c r="Q138" s="44">
        <f t="shared" si="16"/>
        <v>400</v>
      </c>
      <c r="R138" s="44">
        <f t="shared" si="16"/>
        <v>338</v>
      </c>
      <c r="S138" s="44">
        <f t="shared" si="16"/>
        <v>494</v>
      </c>
      <c r="T138" s="44">
        <f t="shared" si="16"/>
        <v>600</v>
      </c>
      <c r="U138" s="44">
        <f t="shared" si="16"/>
        <v>586</v>
      </c>
      <c r="V138" s="44">
        <f t="shared" si="16"/>
        <v>285</v>
      </c>
      <c r="W138" s="44">
        <f t="shared" si="16"/>
        <v>555</v>
      </c>
      <c r="X138" s="44">
        <f t="shared" si="16"/>
        <v>78</v>
      </c>
      <c r="Y138" s="44">
        <f t="shared" si="16"/>
        <v>24</v>
      </c>
    </row>
    <row r="139" spans="1:25" s="10" customFormat="1" ht="12.75">
      <c r="A139" s="25" t="s">
        <v>152</v>
      </c>
      <c r="B139" s="23"/>
      <c r="C139" s="28"/>
      <c r="D139" s="29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s="10" customFormat="1" ht="12.75">
      <c r="A140" s="12"/>
      <c r="B140" s="15" t="s">
        <v>153</v>
      </c>
      <c r="C140" s="8">
        <f>SUM(E140:Y140)</f>
        <v>2167</v>
      </c>
      <c r="D140" s="9">
        <f aca="true" t="shared" si="17" ref="D140:D145">C140/$C$145</f>
        <v>0.1737352681792672</v>
      </c>
      <c r="E140" s="13">
        <v>97</v>
      </c>
      <c r="F140" s="7">
        <v>84</v>
      </c>
      <c r="G140" s="7">
        <v>59</v>
      </c>
      <c r="H140" s="7">
        <v>160</v>
      </c>
      <c r="I140" s="7">
        <v>153</v>
      </c>
      <c r="J140" s="7">
        <v>137</v>
      </c>
      <c r="K140" s="7">
        <v>196</v>
      </c>
      <c r="L140" s="7">
        <v>170</v>
      </c>
      <c r="M140" s="7">
        <v>198</v>
      </c>
      <c r="N140" s="7">
        <v>102</v>
      </c>
      <c r="O140" s="7">
        <v>127</v>
      </c>
      <c r="P140" s="7">
        <v>89</v>
      </c>
      <c r="Q140" s="7">
        <v>58</v>
      </c>
      <c r="R140" s="7">
        <v>47</v>
      </c>
      <c r="S140" s="7">
        <v>70</v>
      </c>
      <c r="T140" s="7">
        <v>125</v>
      </c>
      <c r="U140" s="7">
        <v>109</v>
      </c>
      <c r="V140" s="7">
        <v>59</v>
      </c>
      <c r="W140" s="7">
        <v>108</v>
      </c>
      <c r="X140" s="7">
        <v>15</v>
      </c>
      <c r="Y140" s="7">
        <v>4</v>
      </c>
    </row>
    <row r="141" spans="1:25" s="10" customFormat="1" ht="12.75">
      <c r="A141" s="12"/>
      <c r="B141" s="15" t="s">
        <v>154</v>
      </c>
      <c r="C141" s="8">
        <f>SUM(E141:Y141)</f>
        <v>288</v>
      </c>
      <c r="D141" s="9">
        <f t="shared" si="17"/>
        <v>0.023089874128116732</v>
      </c>
      <c r="E141" s="13">
        <v>64</v>
      </c>
      <c r="F141" s="7">
        <v>3</v>
      </c>
      <c r="G141" s="7">
        <v>4</v>
      </c>
      <c r="H141" s="7">
        <v>21</v>
      </c>
      <c r="I141" s="7">
        <v>12</v>
      </c>
      <c r="J141" s="7">
        <v>12</v>
      </c>
      <c r="K141" s="7">
        <v>23</v>
      </c>
      <c r="L141" s="7">
        <v>30</v>
      </c>
      <c r="M141" s="7">
        <v>27</v>
      </c>
      <c r="N141" s="7">
        <v>7</v>
      </c>
      <c r="O141" s="7">
        <v>17</v>
      </c>
      <c r="P141" s="7">
        <v>7</v>
      </c>
      <c r="Q141" s="7">
        <v>13</v>
      </c>
      <c r="R141" s="7">
        <v>6</v>
      </c>
      <c r="S141" s="7">
        <v>1</v>
      </c>
      <c r="T141" s="7">
        <v>10</v>
      </c>
      <c r="U141" s="7">
        <v>15</v>
      </c>
      <c r="V141" s="7">
        <v>3</v>
      </c>
      <c r="W141" s="7">
        <v>12</v>
      </c>
      <c r="X141" s="7">
        <v>0</v>
      </c>
      <c r="Y141" s="7">
        <v>1</v>
      </c>
    </row>
    <row r="142" spans="1:25" s="10" customFormat="1" ht="12.75">
      <c r="A142" s="12"/>
      <c r="B142" s="15" t="s">
        <v>155</v>
      </c>
      <c r="C142" s="8">
        <f>SUM(E142:Y142)</f>
        <v>4096</v>
      </c>
      <c r="D142" s="9">
        <f t="shared" si="17"/>
        <v>0.32838932093321577</v>
      </c>
      <c r="E142" s="13">
        <v>238</v>
      </c>
      <c r="F142" s="7">
        <v>147</v>
      </c>
      <c r="G142" s="7">
        <v>126</v>
      </c>
      <c r="H142" s="7">
        <v>295</v>
      </c>
      <c r="I142" s="7">
        <v>237</v>
      </c>
      <c r="J142" s="7">
        <v>282</v>
      </c>
      <c r="K142" s="7">
        <v>404</v>
      </c>
      <c r="L142" s="7">
        <v>475</v>
      </c>
      <c r="M142" s="7">
        <v>390</v>
      </c>
      <c r="N142" s="7">
        <v>127</v>
      </c>
      <c r="O142" s="7">
        <v>209</v>
      </c>
      <c r="P142" s="7">
        <v>90</v>
      </c>
      <c r="Q142" s="7">
        <v>123</v>
      </c>
      <c r="R142" s="7">
        <v>118</v>
      </c>
      <c r="S142" s="7">
        <v>197</v>
      </c>
      <c r="T142" s="7">
        <v>186</v>
      </c>
      <c r="U142" s="7">
        <v>150</v>
      </c>
      <c r="V142" s="7">
        <v>85</v>
      </c>
      <c r="W142" s="7">
        <v>182</v>
      </c>
      <c r="X142" s="7">
        <v>31</v>
      </c>
      <c r="Y142" s="7">
        <v>4</v>
      </c>
    </row>
    <row r="143" spans="1:25" s="10" customFormat="1" ht="12.75">
      <c r="A143" s="12"/>
      <c r="B143" s="15" t="s">
        <v>156</v>
      </c>
      <c r="C143" s="8">
        <f>SUM(E143:Y143)</f>
        <v>2954</v>
      </c>
      <c r="D143" s="9">
        <f t="shared" si="17"/>
        <v>0.23683155616130844</v>
      </c>
      <c r="E143" s="13">
        <v>258</v>
      </c>
      <c r="F143" s="7">
        <v>118</v>
      </c>
      <c r="G143" s="7">
        <v>100</v>
      </c>
      <c r="H143" s="7">
        <v>186</v>
      </c>
      <c r="I143" s="7">
        <v>168</v>
      </c>
      <c r="J143" s="7">
        <v>168</v>
      </c>
      <c r="K143" s="7">
        <v>307</v>
      </c>
      <c r="L143" s="7">
        <v>311</v>
      </c>
      <c r="M143" s="7">
        <v>263</v>
      </c>
      <c r="N143" s="7">
        <v>63</v>
      </c>
      <c r="O143" s="7">
        <v>120</v>
      </c>
      <c r="P143" s="7">
        <v>80</v>
      </c>
      <c r="Q143" s="7">
        <v>101</v>
      </c>
      <c r="R143" s="7">
        <v>99</v>
      </c>
      <c r="S143" s="7">
        <v>113</v>
      </c>
      <c r="T143" s="7">
        <v>127</v>
      </c>
      <c r="U143" s="7">
        <v>151</v>
      </c>
      <c r="V143" s="7">
        <v>77</v>
      </c>
      <c r="W143" s="7">
        <v>110</v>
      </c>
      <c r="X143" s="7">
        <v>24</v>
      </c>
      <c r="Y143" s="7">
        <v>10</v>
      </c>
    </row>
    <row r="144" spans="1:25" s="10" customFormat="1" ht="13.5" thickBot="1">
      <c r="A144" s="12"/>
      <c r="B144" s="15" t="s">
        <v>157</v>
      </c>
      <c r="C144" s="35">
        <f>SUM(E144:Y144)</f>
        <v>2968</v>
      </c>
      <c r="D144" s="34">
        <f t="shared" si="17"/>
        <v>0.2379539805980919</v>
      </c>
      <c r="E144" s="13">
        <v>166</v>
      </c>
      <c r="F144" s="7">
        <v>89</v>
      </c>
      <c r="G144" s="7">
        <v>36</v>
      </c>
      <c r="H144" s="7">
        <v>179</v>
      </c>
      <c r="I144" s="7">
        <v>164</v>
      </c>
      <c r="J144" s="7">
        <v>192</v>
      </c>
      <c r="K144" s="7">
        <v>280</v>
      </c>
      <c r="L144" s="7">
        <v>268</v>
      </c>
      <c r="M144" s="7">
        <v>246</v>
      </c>
      <c r="N144" s="7">
        <v>160</v>
      </c>
      <c r="O144" s="7">
        <v>208</v>
      </c>
      <c r="P144" s="7">
        <v>117</v>
      </c>
      <c r="Q144" s="7">
        <v>113</v>
      </c>
      <c r="R144" s="7">
        <v>78</v>
      </c>
      <c r="S144" s="7">
        <v>118</v>
      </c>
      <c r="T144" s="7">
        <v>164</v>
      </c>
      <c r="U144" s="7">
        <v>165</v>
      </c>
      <c r="V144" s="7">
        <v>61</v>
      </c>
      <c r="W144" s="7">
        <v>145</v>
      </c>
      <c r="X144" s="7">
        <v>15</v>
      </c>
      <c r="Y144" s="7">
        <v>4</v>
      </c>
    </row>
    <row r="145" spans="1:25" s="6" customFormat="1" ht="13.5" thickBot="1">
      <c r="A145" s="2"/>
      <c r="B145" s="37" t="s">
        <v>159</v>
      </c>
      <c r="C145" s="42">
        <f>SUM(C140:C144)</f>
        <v>12473</v>
      </c>
      <c r="D145" s="39">
        <f t="shared" si="17"/>
        <v>1</v>
      </c>
      <c r="E145" s="43">
        <f>SUM(E127:E144)</f>
        <v>2030</v>
      </c>
      <c r="F145" s="40">
        <f>SUM(F127:F144)</f>
        <v>1167</v>
      </c>
      <c r="G145" s="40">
        <f>SUM(G127:G144)</f>
        <v>812</v>
      </c>
      <c r="H145" s="40">
        <f>SUM(H127:H144)</f>
        <v>2122</v>
      </c>
      <c r="I145" s="40">
        <f>SUM(I140:I144)</f>
        <v>734</v>
      </c>
      <c r="J145" s="40">
        <f aca="true" t="shared" si="18" ref="J145:Y145">SUM(J140:J144)</f>
        <v>791</v>
      </c>
      <c r="K145" s="40">
        <f t="shared" si="18"/>
        <v>1210</v>
      </c>
      <c r="L145" s="40">
        <f t="shared" si="18"/>
        <v>1254</v>
      </c>
      <c r="M145" s="40">
        <f t="shared" si="18"/>
        <v>1124</v>
      </c>
      <c r="N145" s="40">
        <f t="shared" si="18"/>
        <v>459</v>
      </c>
      <c r="O145" s="40">
        <f t="shared" si="18"/>
        <v>681</v>
      </c>
      <c r="P145" s="40">
        <f t="shared" si="18"/>
        <v>383</v>
      </c>
      <c r="Q145" s="40">
        <f t="shared" si="18"/>
        <v>408</v>
      </c>
      <c r="R145" s="40">
        <f t="shared" si="18"/>
        <v>348</v>
      </c>
      <c r="S145" s="40">
        <f t="shared" si="18"/>
        <v>499</v>
      </c>
      <c r="T145" s="40">
        <f t="shared" si="18"/>
        <v>612</v>
      </c>
      <c r="U145" s="40">
        <f t="shared" si="18"/>
        <v>590</v>
      </c>
      <c r="V145" s="40">
        <f t="shared" si="18"/>
        <v>285</v>
      </c>
      <c r="W145" s="40">
        <f t="shared" si="18"/>
        <v>557</v>
      </c>
      <c r="X145" s="40">
        <f t="shared" si="18"/>
        <v>85</v>
      </c>
      <c r="Y145" s="41">
        <f t="shared" si="18"/>
        <v>23</v>
      </c>
    </row>
  </sheetData>
  <sheetProtection/>
  <mergeCells count="4">
    <mergeCell ref="D2:D3"/>
    <mergeCell ref="A2:B2"/>
    <mergeCell ref="E2:Y2"/>
    <mergeCell ref="C2:C3"/>
  </mergeCells>
  <printOptions/>
  <pageMargins left="0.15748031496062992" right="0.15748031496062992" top="0.5118110236220472" bottom="0.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Rejek</dc:creator>
  <cp:keywords/>
  <dc:description/>
  <cp:lastModifiedBy>Małgorzata Moranska</cp:lastModifiedBy>
  <cp:lastPrinted>2011-10-10T00:56:49Z</cp:lastPrinted>
  <dcterms:created xsi:type="dcterms:W3CDTF">2006-11-07T15:44:06Z</dcterms:created>
  <dcterms:modified xsi:type="dcterms:W3CDTF">2011-10-10T00:57:52Z</dcterms:modified>
  <cp:category/>
  <cp:version/>
  <cp:contentType/>
  <cp:contentStatus/>
</cp:coreProperties>
</file>